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0"/>
  </bookViews>
  <sheets>
    <sheet name="Javne nabavke" sheetId="1" r:id="rId1"/>
    <sheet name="Nabavke na koje se Zakon ne prm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<sst xmlns="http://schemas.openxmlformats.org/spreadsheetml/2006/main" count="939" uniqueCount="327">
  <si>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</si>
  <si>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</si>
  <si>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</si>
  <si>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</si>
  <si>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</si>
  <si>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</si>
  <si>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</si>
  <si>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</si>
  <si>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отворени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</si>
  <si>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</si>
  <si>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</si>
  <si>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Лабораторијски и трансфузиони материјал</t>
  </si>
  <si>
    <t>Потрошни материјал за патохистолошку дијагностику за апарате ''Leica microsistems''</t>
  </si>
  <si>
    <t>набавку спроводи установа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</si>
  <si>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</si>
  <si>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</si>
  <si>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</si>
  <si>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</si>
  <si>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</si>
  <si>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</si>
  <si>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</si>
  <si>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</si>
  <si>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</si>
  <si>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</si>
  <si>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УСЛУГЕ</t>
  </si>
  <si>
    <t>Заштита од јонизујућих зрачења</t>
  </si>
  <si>
    <t>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</si>
  <si>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</si>
  <si>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</si>
  <si>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</si>
  <si>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</si>
  <si>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</si>
  <si>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</si>
  <si>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</si>
  <si>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</si>
  <si>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</si>
  <si>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</si>
  <si>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УКУПНО ДОБРА</t>
  </si>
  <si>
    <t>поправка, контрола и одржавање апарата у установи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</si>
  <si>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</si>
  <si>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</si>
  <si>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</si>
  <si>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</si>
  <si>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</si>
  <si>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</si>
  <si>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</si>
  <si>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</si>
  <si>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УКУПНО УСЛУГЕ</t>
  </si>
  <si>
    <t xml:space="preserve">отворени </t>
  </si>
  <si>
    <t>набавка је неопходна из разлога текућег одржавања објеката</t>
  </si>
  <si>
    <t>неопходност поправке дотрајале кровне конструкције на објекту службе за болести зависности</t>
  </si>
  <si>
    <t>Реконструкција крова зграде службе болести зависности</t>
  </si>
  <si>
    <t>Лекови (листа Б)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</si>
  <si>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</si>
  <si>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</si>
  <si>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</si>
  <si>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набавка се спроводи ради обављања свакодневних редовних активности</t>
  </si>
  <si>
    <t>истражвањем тржишта, односно увидом у актуелне цене различитих понуђача путем интернета</t>
  </si>
  <si>
    <t>4267510                        4267112</t>
  </si>
  <si>
    <t>Материјал за дијализу (без лекова за дијализу и санитетског материјала)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</si>
  <si>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</si>
  <si>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</si>
  <si>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4267110                4267910            4267112</t>
  </si>
  <si>
    <t>4267210      4267910</t>
  </si>
  <si>
    <t>4267210         4267910</t>
  </si>
  <si>
    <t xml:space="preserve">Прехрамбени производи 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</si>
  <si>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</si>
  <si>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</si>
  <si>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Поступак набавке електричне енергије</t>
  </si>
  <si>
    <t>елетрична енергија за потребе ЗУ</t>
  </si>
  <si>
    <t xml:space="preserve">Средства   за   одржавање хигијене </t>
  </si>
  <si>
    <t xml:space="preserve">Услуга израде лабораторијских  анализа  </t>
  </si>
  <si>
    <t>Услуга израде лабораторијских  анализа за потребе ЗУ</t>
  </si>
  <si>
    <t>Осигурање имовине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</si>
  <si>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</si>
  <si>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</si>
  <si>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</si>
  <si>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</si>
  <si>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</si>
  <si>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Рб</t>
  </si>
  <si>
    <t>на основу тржишних цена за ову врсту услуге</t>
  </si>
  <si>
    <t>непходност набавке због збрињавања стационираних пацијената и ажурирања листе чекања</t>
  </si>
  <si>
    <t>на основу  средстава предвиђених за ову намену</t>
  </si>
  <si>
    <t>Услуга чишћења просторија у установи</t>
  </si>
  <si>
    <t>чишћење просторија</t>
  </si>
  <si>
    <t>фебруар 2015.г.</t>
  </si>
  <si>
    <t>Одржавање софтвера за информационе технологије,  "NexTBIZ" пословни пакет за економско-финансијске послове</t>
  </si>
  <si>
    <t>Лекови                       (листа А,A1)</t>
  </si>
  <si>
    <t>април 2015.г.</t>
  </si>
  <si>
    <t>април 2016.г.</t>
  </si>
  <si>
    <t>јануар 2015.г.</t>
  </si>
  <si>
    <t>Цитостатици са листе лекова</t>
  </si>
  <si>
    <t>Лекови листа Б и контрасти</t>
  </si>
  <si>
    <t>Дезинфекциона средства</t>
  </si>
  <si>
    <t>4267110                        4267910</t>
  </si>
  <si>
    <t>Набавка таблетиране соли</t>
  </si>
  <si>
    <t>4268110      4267112</t>
  </si>
  <si>
    <t>поступак јавне набавке мале вреднсоти</t>
  </si>
  <si>
    <t>Лекови (листа Д )</t>
  </si>
  <si>
    <t>август 2015.г.</t>
  </si>
  <si>
    <t>август     2015 г.</t>
  </si>
  <si>
    <t>мај 2016.г.</t>
  </si>
  <si>
    <t>март 2015.г.</t>
  </si>
  <si>
    <t>мај                 2015.г.</t>
  </si>
  <si>
    <t>јун         2015.г.</t>
  </si>
  <si>
    <t>октобар 2015.г.</t>
  </si>
  <si>
    <t>октобар 2016.г.</t>
  </si>
  <si>
    <t>децембар 2015.г.</t>
  </si>
  <si>
    <t>децембар 2016.г.</t>
  </si>
  <si>
    <t>август 2016.г.</t>
  </si>
  <si>
    <t>март 2016.г.</t>
  </si>
  <si>
    <t>фебруар 2015. г.</t>
  </si>
  <si>
    <t>април    2015. г.</t>
  </si>
  <si>
    <t>септембар 2015.г.</t>
  </si>
  <si>
    <t>септембар 2016.г.</t>
  </si>
  <si>
    <t>новембар 2015.г.</t>
  </si>
  <si>
    <t>новембар 2016.г.</t>
  </si>
  <si>
    <t>мај          2015.г.</t>
  </si>
  <si>
    <t>септембар 2015. г.</t>
  </si>
  <si>
    <t>децембар 2015. г.</t>
  </si>
  <si>
    <t>децембар 2016. г.</t>
  </si>
  <si>
    <t>Услуга пуњења тонер касета</t>
  </si>
  <si>
    <t>Набавка резервних делова за сервисирање рачунара</t>
  </si>
  <si>
    <t>текуће поправке и одржавање рачунара</t>
  </si>
  <si>
    <t>септембар 2016. г.</t>
  </si>
  <si>
    <t>април            2015. г.</t>
  </si>
  <si>
    <t>април            2016. г.</t>
  </si>
  <si>
    <t>редовно одржавање софтвера за финансије,рачуноводство, кадровску евиденцију и обрачун зарада</t>
  </si>
  <si>
    <t xml:space="preserve">редовно одржавање софтвера </t>
  </si>
  <si>
    <t>Фиксна и мобилна телефонија</t>
  </si>
  <si>
    <t xml:space="preserve"> април  2016 г.</t>
  </si>
  <si>
    <t>неопходност осигурања запослених у ЗУ</t>
  </si>
  <si>
    <t>ДОБРА</t>
  </si>
  <si>
    <t>Протезе кука и колена</t>
  </si>
  <si>
    <t>април 2016.г,</t>
  </si>
  <si>
    <t>НАБАВКЕ НА КОЈЕ СЕ ЗАКОН НЕ ПРИМЕЊУЈЕ</t>
  </si>
  <si>
    <t>Основ из закона за изузеће</t>
  </si>
  <si>
    <t>Члан 39. став 2. ЗЈН</t>
  </si>
  <si>
    <t>Набавка бар код налепница за лабораторију</t>
  </si>
  <si>
    <t>обављање редовних активности у централној лабораторији установе</t>
  </si>
  <si>
    <t>март 2015.г</t>
  </si>
  <si>
    <t>Набавка измењивача топлоте</t>
  </si>
  <si>
    <t>Набавка алата и прибора за потребе техничке службе</t>
  </si>
  <si>
    <t>Набавка кухињског прибора</t>
  </si>
  <si>
    <t>Услуга фотокопирања</t>
  </si>
  <si>
    <t>повремене потребе копирања медицинске  и друге документације</t>
  </si>
  <si>
    <t>сервисирање возила у случају квара</t>
  </si>
  <si>
    <t>на основу опредељених средстава предвиђених за ову намену</t>
  </si>
  <si>
    <t>Услуга рестерилизације материјала за инвазивну кардиологију</t>
  </si>
  <si>
    <t>септембар 2015.г</t>
  </si>
  <si>
    <t>неопходност рестерилизације потрошног материјала за инвазивну кардиологију</t>
  </si>
  <si>
    <t>према важећем ценовницима за ову врсу услуге</t>
  </si>
  <si>
    <t>Редован сервис ПП апарата</t>
  </si>
  <si>
    <t>редован шестомесечни сервис и контрола ПП апарата</t>
  </si>
  <si>
    <t>Услуга сервисирања оштрих предмета     (инструментаријум и др.)</t>
  </si>
  <si>
    <t xml:space="preserve">редовно одржавање оштрих предмета </t>
  </si>
  <si>
    <t>Израда печата и датумара</t>
  </si>
  <si>
    <t>за потребе установе</t>
  </si>
  <si>
    <t>фебруар 2015.г</t>
  </si>
  <si>
    <t>на основу захтева инспекцијски служби</t>
  </si>
  <si>
    <t>Стручна литература  за редовне потребе запослених</t>
  </si>
  <si>
    <t xml:space="preserve">на основу тржишних цена </t>
  </si>
  <si>
    <t>Услуге обавезне здравствене заштите</t>
  </si>
  <si>
    <t>Члан 7. став 1. тачка1. ЗЈН</t>
  </si>
  <si>
    <t>обавезни здравствени (санитарни) преглед запослених</t>
  </si>
  <si>
    <t>на основу висине фактурисаних услуга из предходне године</t>
  </si>
  <si>
    <t>Трошкови платног промета</t>
  </si>
  <si>
    <t>трошкови платног промета</t>
  </si>
  <si>
    <t>Комуналне и водоводне услуге</t>
  </si>
  <si>
    <t>обезбеђивање техничке воде  и воде за пиће</t>
  </si>
  <si>
    <t xml:space="preserve">Услуга одвоза комуналног отпада </t>
  </si>
  <si>
    <t xml:space="preserve">непоходно је обезбедити услугу изношења смећа из установе </t>
  </si>
  <si>
    <t xml:space="preserve">ради обављања редовних активности </t>
  </si>
  <si>
    <t>Стакларски радови</t>
  </si>
  <si>
    <t>Радови на поправци дотрајалог намештаја</t>
  </si>
  <si>
    <t xml:space="preserve">поправка дотрајалих столица и лежајева </t>
  </si>
  <si>
    <t>426811   4267112</t>
  </si>
  <si>
    <t>Услуге информисања (објављивање тендера)</t>
  </si>
  <si>
    <t>Крв и лабилни продукти од крви</t>
  </si>
  <si>
    <t>Набавка половних возила за потребе установе</t>
  </si>
  <si>
    <t>Технички материјал за обезбеђење сервер сале</t>
  </si>
  <si>
    <t xml:space="preserve"> одржавање информационог система </t>
  </si>
  <si>
    <t>Набавка бар код читача</t>
  </si>
  <si>
    <t>Набавка новог софтвера за обрачун зарада и кадр.евиденцију</t>
  </si>
  <si>
    <t>набавка новог програма за евиденцију кадрова и обрачун зарада</t>
  </si>
  <si>
    <t xml:space="preserve"> поступак јавне набавке мале вредности</t>
  </si>
  <si>
    <t>Набавка  рачунарске опреме за потребе установе</t>
  </si>
  <si>
    <t>Набавка намештаја за потребе установе</t>
  </si>
  <si>
    <t>Набавка ситног медицинског инвентара и инструментаријума</t>
  </si>
  <si>
    <t xml:space="preserve">Набавка добара од пластике </t>
  </si>
  <si>
    <t>током 2015.г</t>
  </si>
  <si>
    <t>Набавка текстилних производа за потребе установе</t>
  </si>
  <si>
    <t xml:space="preserve">Набавка медицинске опреме </t>
  </si>
  <si>
    <t>фебруар 2015.год.</t>
  </si>
  <si>
    <t>Набавка тестова за психијатрију, равидиране скале за мерење интелигенције деце</t>
  </si>
  <si>
    <t>Услуге поправки и одржавања и сродне услуге за возила</t>
  </si>
  <si>
    <t>спетембар 2015.г</t>
  </si>
  <si>
    <t>децембар 2015. г</t>
  </si>
  <si>
    <t>према потребама стручних служби током 2015. године</t>
  </si>
  <si>
    <t xml:space="preserve">ПТТ услуге  </t>
  </si>
  <si>
    <t>Набавка ротационих светала и обележавање возила</t>
  </si>
  <si>
    <t>Услуга мерења издувних гасова у Болници и АТД-у</t>
  </si>
  <si>
    <t>Услуга чишћења димних канала у Болници и АТД-у</t>
  </si>
  <si>
    <t>законска обавеза</t>
  </si>
  <si>
    <t>Лекови са Ц листе по тендеру РФЗО</t>
  </si>
  <si>
    <t>426711          4267210      4267910</t>
  </si>
  <si>
    <t>Санитетски и  медицински потрошни материјал</t>
  </si>
  <si>
    <t>Реагенси и потрошни материјал за апарате АCL Elit Pro, D-Dimer reader II, ID Centrifuge 12SII I ID inkubator 37S  у  Служби за трансфузију крви</t>
  </si>
  <si>
    <t>4267210                   4267910</t>
  </si>
  <si>
    <t>Медицински гасови</t>
  </si>
  <si>
    <t xml:space="preserve">Потрошни материјал за инвазивну кардиологију     </t>
  </si>
  <si>
    <t>4267110              4267210</t>
  </si>
  <si>
    <t xml:space="preserve">Балон катетери        </t>
  </si>
  <si>
    <t xml:space="preserve">Рендген материјал </t>
  </si>
  <si>
    <t>Остали уградни материјал у ортопедији</t>
  </si>
  <si>
    <t>Стентови</t>
  </si>
  <si>
    <t xml:space="preserve">Стаплери, мрежице, хемо клипсеви и лига клипсеви </t>
  </si>
  <si>
    <t>мај   2016.г.</t>
  </si>
  <si>
    <t xml:space="preserve"> мај  2016.г.</t>
  </si>
  <si>
    <t>421224     421223         421222</t>
  </si>
  <si>
    <t>35.248.333,00                 119.090,00             698.333,00</t>
  </si>
  <si>
    <t>децембар 2015 г.</t>
  </si>
  <si>
    <t xml:space="preserve">обављање редовних активности </t>
  </si>
  <si>
    <t>Одржавање софтвера, P.A.C.S пословни пакет</t>
  </si>
  <si>
    <t>Адаптација постојећих просторија у апартмане (2 ком)</t>
  </si>
  <si>
    <t>потребе  Службе</t>
  </si>
  <si>
    <t xml:space="preserve">Реагенси и потрошни материјал за апарате у  Служби за лабораторијску дијагностику </t>
  </si>
  <si>
    <t>426711       4267210         4267910</t>
  </si>
  <si>
    <t>Реагенси и потрош. мат. за апарат Trombotrаck 1 i Trombotrack solo и ''Хемо контрол'' или одговарајући</t>
  </si>
  <si>
    <t>Пратећи материјал за прикупљање, тестирање , чување и дистрибуцију крви и продуката од крви и реагенси  за апарат ''Bio Rad EVOLIS'' и потрошни материјал за хемоглобинометар</t>
  </si>
  <si>
    <t>април   2015.г.</t>
  </si>
  <si>
    <t xml:space="preserve"> отворени или преговарачки без објављивања јавног позива - чл. 36. став 1. тачка 2</t>
  </si>
  <si>
    <t>Набавка  ОПП и Н1 образаца потребе установе (ЗИН)</t>
  </si>
  <si>
    <t>Набавка канцеларијске опреме (телефони, факс, фотокопир...)</t>
  </si>
  <si>
    <t>Набавка расхладних уређаја (клима уређаји,...)</t>
  </si>
  <si>
    <t>Набавка електричних апарата за потребе установе</t>
  </si>
  <si>
    <t>извођење електроинсталатерских мрежа ради побољшања расвете у кругу Болнице и АТД-у</t>
  </si>
  <si>
    <t xml:space="preserve">Радови на електроинстал. мрежи 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</si>
  <si>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</si>
  <si>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</si>
  <si>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Реконструкција постојећег и изградња новог санитарсног чвора </t>
  </si>
  <si>
    <t xml:space="preserve">Процењена вредност </t>
  </si>
  <si>
    <t>Процењена вредност</t>
  </si>
  <si>
    <t>Погонско гориво</t>
  </si>
  <si>
    <t>мај         2015.г.</t>
  </si>
  <si>
    <t>погонско гориво за возила</t>
  </si>
  <si>
    <t>током            2015 г.</t>
  </si>
  <si>
    <t>јун          2015.г.</t>
  </si>
  <si>
    <t>мај            2015.г.</t>
  </si>
  <si>
    <t>јун             2015.г.</t>
  </si>
  <si>
    <t>јул                 2015.г.</t>
  </si>
  <si>
    <t>мај             2015.г.</t>
  </si>
  <si>
    <t>април                2015. г.</t>
  </si>
  <si>
    <t>сепембар 2015. г.</t>
  </si>
  <si>
    <t>август              2015 г.</t>
  </si>
  <si>
    <t>јун              2015 г.</t>
  </si>
  <si>
    <t>јун               2016 г.</t>
  </si>
  <si>
    <t>јул           2015. г.</t>
  </si>
  <si>
    <t xml:space="preserve"> септ. 2016. г.</t>
  </si>
  <si>
    <t>током             2015 г.</t>
  </si>
  <si>
    <t>током               2015 г.</t>
  </si>
  <si>
    <t>током              2015 г.</t>
  </si>
  <si>
    <t>јул           2016.г.</t>
  </si>
  <si>
    <t>јул                  2015.г.</t>
  </si>
  <si>
    <t>април 2016. г.</t>
  </si>
  <si>
    <t>јул        2015. г.</t>
  </si>
  <si>
    <t>јун            2015.г.</t>
  </si>
  <si>
    <t>март      2015. г.</t>
  </si>
  <si>
    <t>Оквирни датум закључ. уговора</t>
  </si>
  <si>
    <t>Оквирни датум покрет. поступка</t>
  </si>
  <si>
    <t xml:space="preserve">УКУПНО </t>
  </si>
  <si>
    <t>Податак о апропри. у финанс. плану</t>
  </si>
  <si>
    <t>на основу потрошње у 2014. г. и усклађивање са расположивим финанс. средств. за 2015. г.</t>
  </si>
  <si>
    <t>на основу потрошње у 2014. г. усклађивано са расположивим финанс. средств. за 2015. г.</t>
  </si>
  <si>
    <t>обавеза оглашавања према ЗЈН-у преко 5.000.000,00 дин.</t>
  </si>
  <si>
    <t>Податак о централи-зованој набавци</t>
  </si>
  <si>
    <t>септемб.  2016.г</t>
  </si>
  <si>
    <t xml:space="preserve"> ПЛАН  НАБАВКИ ЗА 2015. ГОДИНУ</t>
  </si>
  <si>
    <t>ЈАВНЕ НАБАВКЕ</t>
  </si>
  <si>
    <t>УКУПНО</t>
  </si>
  <si>
    <t>Неопходност поправке постојећег санитарног чвора и изградња новог код Службе за лаб. дијагностику</t>
  </si>
  <si>
    <t>Напомена</t>
  </si>
  <si>
    <t>82.500.780,00                   10.450.000,00</t>
  </si>
  <si>
    <t xml:space="preserve">1.288.000,00                1.950.000,00                       </t>
  </si>
  <si>
    <t>10,500,000,00      2.920.000,00</t>
  </si>
  <si>
    <r>
      <t xml:space="preserve">37.497.600,00                      3.140.000,00                         </t>
    </r>
    <r>
      <rPr>
        <sz val="14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2.200.000,00</t>
    </r>
  </si>
  <si>
    <t>2.100.000,00                   1.500.000,00</t>
  </si>
  <si>
    <t>24.902.700,00                   2.700.000,00</t>
  </si>
  <si>
    <t>1.400.000,00                     600.000,00</t>
  </si>
  <si>
    <t>4.535.000,00      1.200.000.00                           130.000,00</t>
  </si>
  <si>
    <t>3.800.000,00                  530.000.00</t>
  </si>
  <si>
    <t xml:space="preserve">2.000.000,00                   3.400.000,00                          1.060.000,00     </t>
  </si>
  <si>
    <r>
      <t xml:space="preserve">4.930.000,00              </t>
    </r>
    <r>
      <rPr>
        <sz val="14"/>
        <color indexed="8"/>
        <rFont val="Tahoma"/>
        <family val="2"/>
      </rPr>
      <t xml:space="preserve">   </t>
    </r>
    <r>
      <rPr>
        <sz val="10"/>
        <color indexed="8"/>
        <rFont val="Tahoma"/>
        <family val="2"/>
      </rPr>
      <t xml:space="preserve"> 270.000,00</t>
    </r>
  </si>
  <si>
    <r>
      <t xml:space="preserve">150.000,00                          170.000,00 </t>
    </r>
    <r>
      <rPr>
        <sz val="14"/>
        <color indexed="8"/>
        <rFont val="Tahoma"/>
        <family val="2"/>
      </rPr>
      <t xml:space="preserve">    </t>
    </r>
  </si>
  <si>
    <t>редовно одржавање хигијене просторија, запослених и стационираних пaцијената</t>
  </si>
  <si>
    <t>април      2015 г.</t>
  </si>
  <si>
    <t>април    2015.г.</t>
  </si>
  <si>
    <t>април      2015.г.</t>
  </si>
  <si>
    <t>април       2015.г.</t>
  </si>
  <si>
    <t>јун      2016.г.</t>
  </si>
  <si>
    <t>јул     2016.г.</t>
  </si>
  <si>
    <t>април     2015.г.</t>
  </si>
  <si>
    <t>април     2015 г.</t>
  </si>
  <si>
    <t>мај     2016.г.</t>
  </si>
  <si>
    <t>март      2015.г.</t>
  </si>
  <si>
    <t>март     2015.г.</t>
  </si>
  <si>
    <t>март       2015.г.</t>
  </si>
  <si>
    <t>јун    2016.г.</t>
  </si>
  <si>
    <t>током       2015 г.</t>
  </si>
  <si>
    <t xml:space="preserve"> март    2015.г.</t>
  </si>
  <si>
    <t>март   2015.г.</t>
  </si>
  <si>
    <t>август     2015. г.</t>
  </si>
  <si>
    <t>октобар     2015. г.</t>
  </si>
  <si>
    <t>август          2015 г.</t>
  </si>
  <si>
    <t>август    2016 г.</t>
  </si>
  <si>
    <t>август     2016 г.</t>
  </si>
  <si>
    <t>фебруар      2015. г.</t>
  </si>
  <si>
    <t>током         2015 г.</t>
  </si>
  <si>
    <t>током           2015 г.</t>
  </si>
  <si>
    <t>током          2015 г.</t>
  </si>
  <si>
    <t>мај           2015.г.</t>
  </si>
  <si>
    <t>март      2016. г.</t>
  </si>
  <si>
    <t>Податак о апропријацији у финанс. плану</t>
  </si>
  <si>
    <t>Податак о апропријац. у финанс. плану</t>
  </si>
  <si>
    <t>Податак о апропр. у финансијском плану</t>
  </si>
  <si>
    <t>Податак о апропр. у финанс. плану</t>
  </si>
  <si>
    <t>Сервисирањe aпарата и остале опреме у ЗУ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</si>
</sst>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;[Red]#,##0.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b/>
      <sz val="18"/>
      <name val="Arial"/>
      <family val="2"/>
    </font>
    <font>
      <b/>
      <sz val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16" fillId="34" borderId="15" xfId="0" applyNumberFormat="1" applyFont="1" applyFill="1" applyBorder="1" applyAlignment="1">
      <alignment horizontal="center" vertical="center" wrapText="1"/>
    </xf>
    <xf numFmtId="4" fontId="12" fillId="36" borderId="26" xfId="0" applyNumberFormat="1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4" fontId="19" fillId="37" borderId="27" xfId="0" applyNumberFormat="1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4" fontId="70" fillId="37" borderId="27" xfId="53" applyNumberFormat="1" applyFont="1" applyFill="1" applyBorder="1" applyAlignment="1" applyProtection="1">
      <alignment horizontal="center" vertical="center" wrapText="1"/>
      <protection/>
    </xf>
    <xf numFmtId="0" fontId="4" fillId="37" borderId="34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4" fontId="17" fillId="37" borderId="27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" fontId="2" fillId="37" borderId="27" xfId="0" applyNumberFormat="1" applyFont="1" applyFill="1" applyBorder="1" applyAlignment="1">
      <alignment horizontal="center" vertical="center" wrapText="1"/>
    </xf>
    <xf numFmtId="0" fontId="20" fillId="37" borderId="27" xfId="0" applyFont="1" applyFill="1" applyBorder="1" applyAlignment="1">
      <alignment horizontal="center" vertical="center" wrapText="1"/>
    </xf>
    <xf numFmtId="4" fontId="2" fillId="37" borderId="28" xfId="0" applyNumberFormat="1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4" fontId="2" fillId="37" borderId="33" xfId="0" applyNumberFormat="1" applyFont="1" applyFill="1" applyBorder="1" applyAlignment="1">
      <alignment horizontal="center" vertical="center" wrapText="1"/>
    </xf>
    <xf numFmtId="4" fontId="6" fillId="37" borderId="33" xfId="0" applyNumberFormat="1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0" fillId="37" borderId="34" xfId="0" applyFont="1" applyFill="1" applyBorder="1" applyAlignment="1">
      <alignment horizontal="center" vertical="center" wrapText="1"/>
    </xf>
    <xf numFmtId="0" fontId="20" fillId="37" borderId="3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4" fontId="19" fillId="34" borderId="0" xfId="0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9" fillId="39" borderId="2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4" fontId="2" fillId="34" borderId="34" xfId="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4" fontId="9" fillId="34" borderId="45" xfId="0" applyNumberFormat="1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4" fontId="5" fillId="34" borderId="40" xfId="0" applyNumberFormat="1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0" borderId="41" xfId="0" applyNumberFormat="1" applyFont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4" fontId="5" fillId="34" borderId="53" xfId="0" applyNumberFormat="1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4" fontId="5" fillId="34" borderId="54" xfId="0" applyNumberFormat="1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wrapText="1"/>
    </xf>
    <xf numFmtId="4" fontId="67" fillId="34" borderId="25" xfId="0" applyNumberFormat="1" applyFont="1" applyFill="1" applyBorder="1" applyAlignment="1">
      <alignment horizontal="center" vertical="center" wrapText="1"/>
    </xf>
    <xf numFmtId="0" fontId="68" fillId="34" borderId="25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40" borderId="28" xfId="0" applyFont="1" applyFill="1" applyBorder="1" applyAlignment="1">
      <alignment horizontal="center" vertical="center" wrapText="1"/>
    </xf>
    <xf numFmtId="4" fontId="3" fillId="36" borderId="26" xfId="0" applyNumberFormat="1" applyFont="1" applyFill="1" applyBorder="1" applyAlignment="1">
      <alignment horizontal="center" vertical="center" wrapText="1"/>
    </xf>
    <xf numFmtId="4" fontId="3" fillId="36" borderId="27" xfId="0" applyNumberFormat="1" applyFont="1" applyFill="1" applyBorder="1" applyAlignment="1">
      <alignment horizontal="center" vertical="center" wrapText="1"/>
    </xf>
    <xf numFmtId="4" fontId="3" fillId="36" borderId="28" xfId="0" applyNumberFormat="1" applyFont="1" applyFill="1" applyBorder="1" applyAlignment="1">
      <alignment horizontal="center" vertical="center" wrapText="1"/>
    </xf>
    <xf numFmtId="4" fontId="3" fillId="36" borderId="33" xfId="0" applyNumberFormat="1" applyFont="1" applyFill="1" applyBorder="1" applyAlignment="1">
      <alignment horizontal="center" vertical="center" wrapText="1"/>
    </xf>
    <xf numFmtId="4" fontId="3" fillId="36" borderId="34" xfId="0" applyNumberFormat="1" applyFont="1" applyFill="1" applyBorder="1" applyAlignment="1">
      <alignment horizontal="center" vertical="center" wrapText="1"/>
    </xf>
    <xf numFmtId="4" fontId="3" fillId="36" borderId="35" xfId="0" applyNumberFormat="1" applyFont="1" applyFill="1" applyBorder="1" applyAlignment="1">
      <alignment horizontal="center" vertical="center" wrapText="1"/>
    </xf>
    <xf numFmtId="0" fontId="24" fillId="41" borderId="38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5" fillId="41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51" xfId="0" applyFont="1" applyBorder="1" applyAlignment="1">
      <alignment vertical="justify"/>
    </xf>
    <xf numFmtId="0" fontId="9" fillId="0" borderId="55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0" fontId="12" fillId="40" borderId="34" xfId="0" applyFont="1" applyFill="1" applyBorder="1" applyAlignment="1">
      <alignment horizontal="center" vertical="center" wrapText="1"/>
    </xf>
    <xf numFmtId="0" fontId="12" fillId="40" borderId="35" xfId="0" applyFont="1" applyFill="1" applyBorder="1" applyAlignment="1">
      <alignment horizontal="center" vertical="center" wrapText="1"/>
    </xf>
    <xf numFmtId="4" fontId="12" fillId="39" borderId="26" xfId="0" applyNumberFormat="1" applyFont="1" applyFill="1" applyBorder="1" applyAlignment="1">
      <alignment horizontal="center" vertical="center" wrapText="1"/>
    </xf>
    <xf numFmtId="4" fontId="12" fillId="36" borderId="27" xfId="0" applyNumberFormat="1" applyFont="1" applyFill="1" applyBorder="1" applyAlignment="1">
      <alignment horizontal="center" vertical="center" wrapText="1"/>
    </xf>
    <xf numFmtId="4" fontId="12" fillId="36" borderId="28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vertical="justify"/>
    </xf>
    <xf numFmtId="0" fontId="7" fillId="0" borderId="55" xfId="0" applyFont="1" applyBorder="1" applyAlignment="1">
      <alignment vertical="justify"/>
    </xf>
    <xf numFmtId="0" fontId="7" fillId="0" borderId="0" xfId="0" applyFont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1"/>
  <sheetViews>
    <sheetView tabSelected="1" zoomScale="80" zoomScaleNormal="80" workbookViewId="0" topLeftCell="A64">
      <selection activeCell="B69" sqref="B69"/>
    </sheetView>
  </sheetViews>
  <sheetFormatPr defaultColWidth="11.57421875" defaultRowHeight="12.75"/>
  <cols>
    <col min="1" max="1" width="3.8515625" style="11" customWidth="1"/>
    <col min="2" max="2" width="22.8515625" style="9" customWidth="1"/>
    <col min="3" max="3" width="20.421875" style="9" customWidth="1"/>
    <col min="4" max="4" width="10.140625" style="27" customWidth="1"/>
    <col min="5" max="5" width="19.421875" style="9" customWidth="1"/>
    <col min="6" max="6" width="13.7109375" style="8" customWidth="1"/>
    <col min="7" max="7" width="12.00390625" style="9" customWidth="1"/>
    <col min="8" max="8" width="12.140625" style="9" customWidth="1"/>
    <col min="9" max="9" width="10.57421875" style="9" customWidth="1"/>
    <col min="10" max="10" width="16.57421875" style="8" customWidth="1"/>
    <col min="11" max="11" width="18.57421875" style="8" customWidth="1"/>
    <col min="12" max="12" width="19.8515625" style="8" customWidth="1"/>
    <col min="13" max="14" width="11.57421875" style="15" customWidth="1"/>
    <col min="15" max="65" width="11.57421875" style="55" customWidth="1"/>
    <col min="66" max="16384" width="11.57421875" style="1" customWidth="1"/>
  </cols>
  <sheetData>
    <row r="1" spans="1:12" ht="33" customHeight="1">
      <c r="A1" s="207" t="s">
        <v>277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65" s="14" customFormat="1" ht="12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12" ht="23.25" customHeight="1" thickBot="1">
      <c r="A3" s="217" t="s">
        <v>278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65" s="11" customFormat="1" ht="63.75" customHeight="1" thickBot="1">
      <c r="A4" s="76" t="s">
        <v>79</v>
      </c>
      <c r="B4" s="78" t="s">
        <v>0</v>
      </c>
      <c r="C4" s="78" t="s">
        <v>1</v>
      </c>
      <c r="D4" s="79" t="s">
        <v>322</v>
      </c>
      <c r="E4" s="78" t="s">
        <v>241</v>
      </c>
      <c r="F4" s="82" t="s">
        <v>2</v>
      </c>
      <c r="G4" s="82" t="s">
        <v>3</v>
      </c>
      <c r="H4" s="82" t="s">
        <v>4</v>
      </c>
      <c r="I4" s="82" t="s">
        <v>5</v>
      </c>
      <c r="J4" s="82" t="s">
        <v>6</v>
      </c>
      <c r="K4" s="82" t="s">
        <v>7</v>
      </c>
      <c r="L4" s="83" t="s">
        <v>281</v>
      </c>
      <c r="M4" s="80"/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</row>
    <row r="5" spans="1:65" s="11" customFormat="1" ht="28.5" customHeight="1" thickBot="1">
      <c r="A5" s="76"/>
      <c r="B5" s="156" t="s">
        <v>279</v>
      </c>
      <c r="C5" s="132">
        <f>SUM(C60+C76+C98)</f>
        <v>568905471.77</v>
      </c>
      <c r="D5" s="79"/>
      <c r="E5" s="132">
        <f>SUM(E60+E76+E98)</f>
        <v>568905471.77</v>
      </c>
      <c r="F5" s="153"/>
      <c r="G5" s="154"/>
      <c r="H5" s="154"/>
      <c r="I5" s="154"/>
      <c r="J5" s="154"/>
      <c r="K5" s="154"/>
      <c r="L5" s="157"/>
      <c r="M5" s="80"/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</row>
    <row r="6" spans="1:65" s="11" customFormat="1" ht="14.25" customHeight="1" thickBot="1">
      <c r="A6" s="159"/>
      <c r="B6" s="159"/>
      <c r="C6" s="160"/>
      <c r="D6" s="161"/>
      <c r="E6" s="160"/>
      <c r="F6" s="158"/>
      <c r="G6" s="158"/>
      <c r="H6" s="158"/>
      <c r="I6" s="158"/>
      <c r="J6" s="158"/>
      <c r="K6" s="158"/>
      <c r="L6" s="158"/>
      <c r="M6" s="80"/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</row>
    <row r="7" spans="1:15" ht="28.5" customHeight="1" thickBot="1">
      <c r="A7" s="208" t="s">
        <v>132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10"/>
      <c r="O7" s="15"/>
    </row>
    <row r="8" spans="1:15" ht="74.25" customHeight="1" thickBot="1">
      <c r="A8" s="76" t="s">
        <v>79</v>
      </c>
      <c r="B8" s="78" t="s">
        <v>0</v>
      </c>
      <c r="C8" s="78" t="s">
        <v>1</v>
      </c>
      <c r="D8" s="79" t="s">
        <v>322</v>
      </c>
      <c r="E8" s="78" t="s">
        <v>241</v>
      </c>
      <c r="F8" s="82" t="s">
        <v>2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3" t="s">
        <v>281</v>
      </c>
      <c r="O8" s="15"/>
    </row>
    <row r="9" spans="1:65" s="28" customFormat="1" ht="69" customHeight="1">
      <c r="A9" s="60">
        <v>1</v>
      </c>
      <c r="B9" s="64" t="s">
        <v>87</v>
      </c>
      <c r="C9" s="61">
        <v>7024654</v>
      </c>
      <c r="D9" s="62">
        <v>4267510</v>
      </c>
      <c r="E9" s="61">
        <v>7024654</v>
      </c>
      <c r="F9" s="63" t="s">
        <v>8</v>
      </c>
      <c r="G9" s="64" t="s">
        <v>90</v>
      </c>
      <c r="H9" s="64" t="s">
        <v>88</v>
      </c>
      <c r="I9" s="64" t="s">
        <v>89</v>
      </c>
      <c r="J9" s="63" t="s">
        <v>9</v>
      </c>
      <c r="K9" s="63" t="s">
        <v>10</v>
      </c>
      <c r="L9" s="65" t="s">
        <v>53</v>
      </c>
      <c r="M9" s="15"/>
      <c r="N9" s="15"/>
      <c r="O9" s="15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</row>
    <row r="10" spans="1:15" ht="75" customHeight="1">
      <c r="A10" s="32">
        <f>A9+1</f>
        <v>2</v>
      </c>
      <c r="B10" s="17" t="s">
        <v>52</v>
      </c>
      <c r="C10" s="67" t="s">
        <v>282</v>
      </c>
      <c r="D10" s="26" t="s">
        <v>58</v>
      </c>
      <c r="E10" s="16">
        <v>92950780</v>
      </c>
      <c r="F10" s="18" t="s">
        <v>8</v>
      </c>
      <c r="G10" s="17" t="s">
        <v>90</v>
      </c>
      <c r="H10" s="17" t="s">
        <v>296</v>
      </c>
      <c r="I10" s="17" t="s">
        <v>89</v>
      </c>
      <c r="J10" s="18" t="s">
        <v>9</v>
      </c>
      <c r="K10" s="18" t="s">
        <v>10</v>
      </c>
      <c r="L10" s="66" t="s">
        <v>53</v>
      </c>
      <c r="O10" s="15"/>
    </row>
    <row r="11" spans="1:15" ht="70.5" customHeight="1">
      <c r="A11" s="32">
        <f>A10+1</f>
        <v>3</v>
      </c>
      <c r="B11" s="17" t="s">
        <v>92</v>
      </c>
      <c r="C11" s="16">
        <v>43455000</v>
      </c>
      <c r="D11" s="26">
        <v>4267510</v>
      </c>
      <c r="E11" s="16">
        <v>43455000</v>
      </c>
      <c r="F11" s="18" t="s">
        <v>8</v>
      </c>
      <c r="G11" s="17" t="s">
        <v>85</v>
      </c>
      <c r="H11" s="17" t="s">
        <v>297</v>
      </c>
      <c r="I11" s="17" t="s">
        <v>89</v>
      </c>
      <c r="J11" s="18" t="s">
        <v>9</v>
      </c>
      <c r="K11" s="18" t="s">
        <v>10</v>
      </c>
      <c r="L11" s="66" t="s">
        <v>13</v>
      </c>
      <c r="O11" s="15"/>
    </row>
    <row r="12" spans="1:65" s="14" customFormat="1" ht="68.25" customHeight="1">
      <c r="A12" s="32">
        <f aca="true" t="shared" si="0" ref="A12:A59">A11+1</f>
        <v>4</v>
      </c>
      <c r="B12" s="17" t="s">
        <v>98</v>
      </c>
      <c r="C12" s="16">
        <v>3030000</v>
      </c>
      <c r="D12" s="26">
        <v>4267510</v>
      </c>
      <c r="E12" s="16">
        <v>3030000</v>
      </c>
      <c r="F12" s="18" t="s">
        <v>8</v>
      </c>
      <c r="G12" s="17" t="s">
        <v>295</v>
      </c>
      <c r="H12" s="17" t="s">
        <v>255</v>
      </c>
      <c r="I12" s="17" t="s">
        <v>256</v>
      </c>
      <c r="J12" s="18" t="s">
        <v>9</v>
      </c>
      <c r="K12" s="18" t="s">
        <v>10</v>
      </c>
      <c r="L12" s="66" t="s">
        <v>53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s="14" customFormat="1" ht="83.25" customHeight="1" thickBot="1">
      <c r="A13" s="32">
        <f t="shared" si="0"/>
        <v>5</v>
      </c>
      <c r="B13" s="17" t="s">
        <v>204</v>
      </c>
      <c r="C13" s="16">
        <v>8800000</v>
      </c>
      <c r="D13" s="26">
        <v>4267510</v>
      </c>
      <c r="E13" s="16">
        <v>8800000</v>
      </c>
      <c r="F13" s="18" t="s">
        <v>8</v>
      </c>
      <c r="G13" s="17" t="s">
        <v>90</v>
      </c>
      <c r="H13" s="17" t="s">
        <v>297</v>
      </c>
      <c r="I13" s="17" t="s">
        <v>89</v>
      </c>
      <c r="J13" s="18" t="s">
        <v>9</v>
      </c>
      <c r="K13" s="18" t="s">
        <v>10</v>
      </c>
      <c r="L13" s="66" t="s">
        <v>53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s="45" customFormat="1" ht="76.5" customHeight="1" thickBot="1" thickTop="1">
      <c r="A14" s="32">
        <f t="shared" si="0"/>
        <v>6</v>
      </c>
      <c r="B14" s="84" t="s">
        <v>91</v>
      </c>
      <c r="C14" s="67">
        <v>13222727.27</v>
      </c>
      <c r="D14" s="68">
        <v>4267510</v>
      </c>
      <c r="E14" s="67">
        <v>13222727.27</v>
      </c>
      <c r="F14" s="85" t="s">
        <v>8</v>
      </c>
      <c r="G14" s="84" t="s">
        <v>90</v>
      </c>
      <c r="H14" s="84" t="s">
        <v>298</v>
      </c>
      <c r="I14" s="84" t="s">
        <v>89</v>
      </c>
      <c r="J14" s="85" t="s">
        <v>9</v>
      </c>
      <c r="K14" s="85" t="s">
        <v>10</v>
      </c>
      <c r="L14" s="86" t="s">
        <v>53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s="45" customFormat="1" ht="78" customHeight="1" thickTop="1">
      <c r="A15" s="32">
        <f t="shared" si="0"/>
        <v>7</v>
      </c>
      <c r="B15" s="84" t="s">
        <v>54</v>
      </c>
      <c r="C15" s="67">
        <v>3740000</v>
      </c>
      <c r="D15" s="68">
        <v>4267510</v>
      </c>
      <c r="E15" s="67">
        <v>3740000</v>
      </c>
      <c r="F15" s="85" t="s">
        <v>8</v>
      </c>
      <c r="G15" s="84" t="s">
        <v>85</v>
      </c>
      <c r="H15" s="84" t="s">
        <v>298</v>
      </c>
      <c r="I15" s="84" t="s">
        <v>89</v>
      </c>
      <c r="J15" s="85" t="s">
        <v>9</v>
      </c>
      <c r="K15" s="85" t="s">
        <v>10</v>
      </c>
      <c r="L15" s="86" t="s">
        <v>53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s="14" customFormat="1" ht="71.25" customHeight="1">
      <c r="A16" s="32">
        <f>A15+1</f>
        <v>8</v>
      </c>
      <c r="B16" s="84" t="s">
        <v>178</v>
      </c>
      <c r="C16" s="67">
        <v>120000</v>
      </c>
      <c r="D16" s="68">
        <v>426711</v>
      </c>
      <c r="E16" s="67">
        <v>120000</v>
      </c>
      <c r="F16" s="85" t="s">
        <v>8</v>
      </c>
      <c r="G16" s="84" t="s">
        <v>85</v>
      </c>
      <c r="H16" s="84" t="s">
        <v>298</v>
      </c>
      <c r="I16" s="84" t="s">
        <v>89</v>
      </c>
      <c r="J16" s="85" t="s">
        <v>9</v>
      </c>
      <c r="K16" s="85" t="s">
        <v>10</v>
      </c>
      <c r="L16" s="86" t="s">
        <v>53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14" customFormat="1" ht="72" customHeight="1" thickBot="1">
      <c r="A17" s="32">
        <f t="shared" si="0"/>
        <v>9</v>
      </c>
      <c r="B17" s="67" t="s">
        <v>12</v>
      </c>
      <c r="C17" s="67" t="s">
        <v>283</v>
      </c>
      <c r="D17" s="68" t="s">
        <v>208</v>
      </c>
      <c r="E17" s="67">
        <v>3238000</v>
      </c>
      <c r="F17" s="85" t="s">
        <v>8</v>
      </c>
      <c r="G17" s="84" t="s">
        <v>85</v>
      </c>
      <c r="H17" s="84" t="s">
        <v>298</v>
      </c>
      <c r="I17" s="84" t="s">
        <v>89</v>
      </c>
      <c r="J17" s="85" t="s">
        <v>9</v>
      </c>
      <c r="K17" s="85" t="s">
        <v>10</v>
      </c>
      <c r="L17" s="86" t="s">
        <v>13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s="45" customFormat="1" ht="72.75" customHeight="1" thickTop="1">
      <c r="A18" s="32">
        <f t="shared" si="0"/>
        <v>10</v>
      </c>
      <c r="B18" s="84" t="s">
        <v>212</v>
      </c>
      <c r="C18" s="67">
        <v>2900000</v>
      </c>
      <c r="D18" s="68">
        <v>4267110</v>
      </c>
      <c r="E18" s="67">
        <v>2900000</v>
      </c>
      <c r="F18" s="85" t="s">
        <v>8</v>
      </c>
      <c r="G18" s="84" t="s">
        <v>85</v>
      </c>
      <c r="H18" s="84" t="s">
        <v>298</v>
      </c>
      <c r="I18" s="84" t="s">
        <v>89</v>
      </c>
      <c r="J18" s="85" t="s">
        <v>9</v>
      </c>
      <c r="K18" s="85" t="s">
        <v>10</v>
      </c>
      <c r="L18" s="86" t="s">
        <v>53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s="14" customFormat="1" ht="80.25" customHeight="1">
      <c r="A19" s="32">
        <f t="shared" si="0"/>
        <v>11</v>
      </c>
      <c r="B19" s="84" t="s">
        <v>210</v>
      </c>
      <c r="C19" s="67" t="s">
        <v>284</v>
      </c>
      <c r="D19" s="68" t="s">
        <v>211</v>
      </c>
      <c r="E19" s="67">
        <v>13420000</v>
      </c>
      <c r="F19" s="85" t="s">
        <v>8</v>
      </c>
      <c r="G19" s="84" t="s">
        <v>102</v>
      </c>
      <c r="H19" s="84" t="s">
        <v>103</v>
      </c>
      <c r="I19" s="84" t="s">
        <v>101</v>
      </c>
      <c r="J19" s="85" t="s">
        <v>9</v>
      </c>
      <c r="K19" s="85" t="s">
        <v>10</v>
      </c>
      <c r="L19" s="86" t="s">
        <v>13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s="14" customFormat="1" ht="86.25" customHeight="1">
      <c r="A20" s="32">
        <f t="shared" si="0"/>
        <v>12</v>
      </c>
      <c r="B20" s="84" t="s">
        <v>206</v>
      </c>
      <c r="C20" s="67" t="s">
        <v>285</v>
      </c>
      <c r="D20" s="68" t="s">
        <v>62</v>
      </c>
      <c r="E20" s="67">
        <v>42837600</v>
      </c>
      <c r="F20" s="85" t="s">
        <v>8</v>
      </c>
      <c r="G20" s="84" t="s">
        <v>88</v>
      </c>
      <c r="H20" s="84" t="s">
        <v>313</v>
      </c>
      <c r="I20" s="84" t="s">
        <v>315</v>
      </c>
      <c r="J20" s="85" t="s">
        <v>9</v>
      </c>
      <c r="K20" s="85" t="s">
        <v>10</v>
      </c>
      <c r="L20" s="86" t="s">
        <v>13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14" customFormat="1" ht="90.75" customHeight="1">
      <c r="A21" s="32">
        <f t="shared" si="0"/>
        <v>13</v>
      </c>
      <c r="B21" s="84" t="s">
        <v>93</v>
      </c>
      <c r="C21" s="67" t="s">
        <v>286</v>
      </c>
      <c r="D21" s="68" t="s">
        <v>94</v>
      </c>
      <c r="E21" s="67">
        <v>3600000</v>
      </c>
      <c r="F21" s="85" t="s">
        <v>8</v>
      </c>
      <c r="G21" s="84" t="s">
        <v>88</v>
      </c>
      <c r="H21" s="84" t="s">
        <v>254</v>
      </c>
      <c r="I21" s="84" t="s">
        <v>315</v>
      </c>
      <c r="J21" s="85" t="s">
        <v>9</v>
      </c>
      <c r="K21" s="85" t="s">
        <v>9</v>
      </c>
      <c r="L21" s="86" t="s">
        <v>13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s="14" customFormat="1" ht="79.5" customHeight="1">
      <c r="A22" s="32">
        <f t="shared" si="0"/>
        <v>14</v>
      </c>
      <c r="B22" s="84" t="s">
        <v>226</v>
      </c>
      <c r="C22" s="67" t="s">
        <v>287</v>
      </c>
      <c r="D22" s="68" t="s">
        <v>63</v>
      </c>
      <c r="E22" s="67">
        <v>27602700</v>
      </c>
      <c r="F22" s="85" t="s">
        <v>8</v>
      </c>
      <c r="G22" s="84" t="s">
        <v>88</v>
      </c>
      <c r="H22" s="84" t="s">
        <v>104</v>
      </c>
      <c r="I22" s="84" t="s">
        <v>299</v>
      </c>
      <c r="J22" s="85" t="s">
        <v>9</v>
      </c>
      <c r="K22" s="85" t="s">
        <v>10</v>
      </c>
      <c r="L22" s="86" t="s">
        <v>13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s="14" customFormat="1" ht="85.5" customHeight="1">
      <c r="A23" s="32">
        <f t="shared" si="0"/>
        <v>15</v>
      </c>
      <c r="B23" s="200" t="s">
        <v>228</v>
      </c>
      <c r="C23" s="67" t="s">
        <v>288</v>
      </c>
      <c r="D23" s="68" t="s">
        <v>63</v>
      </c>
      <c r="E23" s="67">
        <v>2000000</v>
      </c>
      <c r="F23" s="85" t="s">
        <v>8</v>
      </c>
      <c r="G23" s="84" t="s">
        <v>88</v>
      </c>
      <c r="H23" s="84" t="s">
        <v>104</v>
      </c>
      <c r="I23" s="84" t="s">
        <v>299</v>
      </c>
      <c r="J23" s="85" t="s">
        <v>9</v>
      </c>
      <c r="K23" s="85" t="s">
        <v>10</v>
      </c>
      <c r="L23" s="86" t="s">
        <v>13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s="14" customFormat="1" ht="127.5" customHeight="1">
      <c r="A24" s="32">
        <f t="shared" si="0"/>
        <v>16</v>
      </c>
      <c r="B24" s="84" t="s">
        <v>209</v>
      </c>
      <c r="C24" s="67">
        <v>3850000</v>
      </c>
      <c r="D24" s="68">
        <v>426711</v>
      </c>
      <c r="E24" s="67">
        <v>3850000</v>
      </c>
      <c r="F24" s="85" t="s">
        <v>8</v>
      </c>
      <c r="G24" s="84" t="s">
        <v>244</v>
      </c>
      <c r="H24" s="84" t="s">
        <v>265</v>
      </c>
      <c r="I24" s="84" t="s">
        <v>300</v>
      </c>
      <c r="J24" s="85" t="s">
        <v>9</v>
      </c>
      <c r="K24" s="85" t="s">
        <v>10</v>
      </c>
      <c r="L24" s="86" t="s">
        <v>53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s="14" customFormat="1" ht="103.5" customHeight="1">
      <c r="A25" s="32">
        <f t="shared" si="0"/>
        <v>17</v>
      </c>
      <c r="B25" s="84" t="s">
        <v>213</v>
      </c>
      <c r="C25" s="67">
        <v>2500000</v>
      </c>
      <c r="D25" s="68">
        <v>4267110</v>
      </c>
      <c r="E25" s="67">
        <v>2500000</v>
      </c>
      <c r="F25" s="85" t="s">
        <v>8</v>
      </c>
      <c r="G25" s="84" t="s">
        <v>266</v>
      </c>
      <c r="H25" s="84" t="s">
        <v>99</v>
      </c>
      <c r="I25" s="84" t="s">
        <v>109</v>
      </c>
      <c r="J25" s="85" t="s">
        <v>9</v>
      </c>
      <c r="K25" s="85" t="s">
        <v>10</v>
      </c>
      <c r="L25" s="86" t="s">
        <v>13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s="31" customFormat="1" ht="121.5" customHeight="1">
      <c r="A26" s="32">
        <f t="shared" si="0"/>
        <v>18</v>
      </c>
      <c r="B26" s="84" t="s">
        <v>229</v>
      </c>
      <c r="C26" s="67" t="s">
        <v>289</v>
      </c>
      <c r="D26" s="68" t="s">
        <v>227</v>
      </c>
      <c r="E26" s="67">
        <v>5865000</v>
      </c>
      <c r="F26" s="85" t="s">
        <v>48</v>
      </c>
      <c r="G26" s="84" t="s">
        <v>99</v>
      </c>
      <c r="H26" s="84" t="s">
        <v>105</v>
      </c>
      <c r="I26" s="84" t="s">
        <v>106</v>
      </c>
      <c r="J26" s="85" t="s">
        <v>9</v>
      </c>
      <c r="K26" s="85" t="s">
        <v>10</v>
      </c>
      <c r="L26" s="86" t="s">
        <v>13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spans="1:65" s="14" customFormat="1" ht="111" customHeight="1" thickBot="1">
      <c r="A27" s="32">
        <f t="shared" si="0"/>
        <v>19</v>
      </c>
      <c r="B27" s="84" t="s">
        <v>207</v>
      </c>
      <c r="C27" s="67" t="s">
        <v>290</v>
      </c>
      <c r="D27" s="68" t="s">
        <v>64</v>
      </c>
      <c r="E27" s="67">
        <v>4330000</v>
      </c>
      <c r="F27" s="85" t="s">
        <v>8</v>
      </c>
      <c r="G27" s="84" t="s">
        <v>105</v>
      </c>
      <c r="H27" s="84" t="s">
        <v>107</v>
      </c>
      <c r="I27" s="84" t="s">
        <v>108</v>
      </c>
      <c r="J27" s="85" t="s">
        <v>9</v>
      </c>
      <c r="K27" s="85" t="s">
        <v>10</v>
      </c>
      <c r="L27" s="86" t="s">
        <v>13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45" customFormat="1" ht="69.75" customHeight="1" thickBot="1" thickTop="1">
      <c r="A28" s="32">
        <f t="shared" si="0"/>
        <v>20</v>
      </c>
      <c r="B28" s="84" t="s">
        <v>11</v>
      </c>
      <c r="C28" s="67" t="s">
        <v>291</v>
      </c>
      <c r="D28" s="68" t="s">
        <v>205</v>
      </c>
      <c r="E28" s="67">
        <v>6460000</v>
      </c>
      <c r="F28" s="85" t="s">
        <v>8</v>
      </c>
      <c r="G28" s="84" t="s">
        <v>105</v>
      </c>
      <c r="H28" s="84" t="s">
        <v>107</v>
      </c>
      <c r="I28" s="84" t="s">
        <v>108</v>
      </c>
      <c r="J28" s="85" t="s">
        <v>9</v>
      </c>
      <c r="K28" s="85" t="s">
        <v>10</v>
      </c>
      <c r="L28" s="86" t="s">
        <v>13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s="45" customFormat="1" ht="78.75" customHeight="1" thickBot="1" thickTop="1">
      <c r="A29" s="32">
        <f t="shared" si="0"/>
        <v>21</v>
      </c>
      <c r="B29" s="84" t="s">
        <v>60</v>
      </c>
      <c r="C29" s="67">
        <v>1500000</v>
      </c>
      <c r="D29" s="68">
        <v>4267210</v>
      </c>
      <c r="E29" s="67">
        <v>1500000</v>
      </c>
      <c r="F29" s="85" t="s">
        <v>29</v>
      </c>
      <c r="G29" s="84" t="s">
        <v>99</v>
      </c>
      <c r="H29" s="84" t="s">
        <v>253</v>
      </c>
      <c r="I29" s="84" t="s">
        <v>124</v>
      </c>
      <c r="J29" s="85" t="s">
        <v>61</v>
      </c>
      <c r="K29" s="85" t="s">
        <v>10</v>
      </c>
      <c r="L29" s="86" t="s">
        <v>13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s="45" customFormat="1" ht="92.25" customHeight="1" thickTop="1">
      <c r="A30" s="32">
        <f t="shared" si="0"/>
        <v>22</v>
      </c>
      <c r="B30" s="84" t="s">
        <v>133</v>
      </c>
      <c r="C30" s="67">
        <v>37175454</v>
      </c>
      <c r="D30" s="68">
        <v>4267611</v>
      </c>
      <c r="E30" s="67">
        <v>37175454</v>
      </c>
      <c r="F30" s="85" t="s">
        <v>8</v>
      </c>
      <c r="G30" s="84" t="s">
        <v>85</v>
      </c>
      <c r="H30" s="84" t="s">
        <v>301</v>
      </c>
      <c r="I30" s="84" t="s">
        <v>134</v>
      </c>
      <c r="J30" s="85" t="s">
        <v>9</v>
      </c>
      <c r="K30" s="85" t="s">
        <v>10</v>
      </c>
      <c r="L30" s="86" t="s">
        <v>13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s="14" customFormat="1" ht="82.5" customHeight="1" thickBot="1">
      <c r="A31" s="32">
        <f>A30+1</f>
        <v>23</v>
      </c>
      <c r="B31" s="84" t="s">
        <v>214</v>
      </c>
      <c r="C31" s="67">
        <v>4900000</v>
      </c>
      <c r="D31" s="68">
        <v>426761</v>
      </c>
      <c r="E31" s="67">
        <v>4900000</v>
      </c>
      <c r="F31" s="85" t="s">
        <v>8</v>
      </c>
      <c r="G31" s="84" t="s">
        <v>85</v>
      </c>
      <c r="H31" s="84" t="s">
        <v>297</v>
      </c>
      <c r="I31" s="84" t="s">
        <v>89</v>
      </c>
      <c r="J31" s="85" t="s">
        <v>9</v>
      </c>
      <c r="K31" s="85" t="s">
        <v>10</v>
      </c>
      <c r="L31" s="86" t="s">
        <v>13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s="45" customFormat="1" ht="84" customHeight="1" thickBot="1" thickTop="1">
      <c r="A32" s="32">
        <f t="shared" si="0"/>
        <v>24</v>
      </c>
      <c r="B32" s="84" t="s">
        <v>55</v>
      </c>
      <c r="C32" s="67">
        <v>1269090</v>
      </c>
      <c r="D32" s="68">
        <v>4267612</v>
      </c>
      <c r="E32" s="67">
        <v>1269090</v>
      </c>
      <c r="F32" s="85" t="s">
        <v>8</v>
      </c>
      <c r="G32" s="84" t="s">
        <v>85</v>
      </c>
      <c r="H32" s="84" t="s">
        <v>301</v>
      </c>
      <c r="I32" s="84" t="s">
        <v>89</v>
      </c>
      <c r="J32" s="85" t="s">
        <v>81</v>
      </c>
      <c r="K32" s="85" t="s">
        <v>10</v>
      </c>
      <c r="L32" s="86" t="s">
        <v>53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s="45" customFormat="1" ht="81" customHeight="1" thickTop="1">
      <c r="A33" s="32">
        <f t="shared" si="0"/>
        <v>25</v>
      </c>
      <c r="B33" s="84" t="s">
        <v>216</v>
      </c>
      <c r="C33" s="67">
        <v>4369091</v>
      </c>
      <c r="D33" s="68">
        <v>4267612</v>
      </c>
      <c r="E33" s="67">
        <v>4369091</v>
      </c>
      <c r="F33" s="85" t="s">
        <v>8</v>
      </c>
      <c r="G33" s="84" t="s">
        <v>302</v>
      </c>
      <c r="H33" s="84" t="s">
        <v>100</v>
      </c>
      <c r="I33" s="84" t="s">
        <v>314</v>
      </c>
      <c r="J33" s="85" t="s">
        <v>9</v>
      </c>
      <c r="K33" s="85" t="s">
        <v>10</v>
      </c>
      <c r="L33" s="86" t="s">
        <v>13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20" ht="74.25" customHeight="1">
      <c r="A34" s="32">
        <f t="shared" si="0"/>
        <v>26</v>
      </c>
      <c r="B34" s="84" t="s">
        <v>59</v>
      </c>
      <c r="C34" s="67">
        <v>50265454.5</v>
      </c>
      <c r="D34" s="68">
        <v>4267112</v>
      </c>
      <c r="E34" s="67">
        <v>50265454.5</v>
      </c>
      <c r="F34" s="85" t="s">
        <v>8</v>
      </c>
      <c r="G34" s="84" t="s">
        <v>85</v>
      </c>
      <c r="H34" s="84" t="s">
        <v>252</v>
      </c>
      <c r="I34" s="84" t="s">
        <v>89</v>
      </c>
      <c r="J34" s="85" t="s">
        <v>9</v>
      </c>
      <c r="K34" s="85" t="s">
        <v>10</v>
      </c>
      <c r="L34" s="86" t="s">
        <v>53</v>
      </c>
      <c r="O34" s="15"/>
      <c r="P34" s="15"/>
      <c r="Q34" s="15"/>
      <c r="R34" s="15"/>
      <c r="S34" s="15"/>
      <c r="T34" s="15"/>
    </row>
    <row r="35" spans="1:12" ht="83.25" customHeight="1">
      <c r="A35" s="32">
        <f t="shared" si="0"/>
        <v>27</v>
      </c>
      <c r="B35" s="84" t="s">
        <v>215</v>
      </c>
      <c r="C35" s="67">
        <v>7430000</v>
      </c>
      <c r="D35" s="68">
        <v>426791</v>
      </c>
      <c r="E35" s="67">
        <v>7430000</v>
      </c>
      <c r="F35" s="85" t="s">
        <v>8</v>
      </c>
      <c r="G35" s="84" t="s">
        <v>85</v>
      </c>
      <c r="H35" s="84" t="s">
        <v>297</v>
      </c>
      <c r="I35" s="84" t="s">
        <v>89</v>
      </c>
      <c r="J35" s="85" t="s">
        <v>9</v>
      </c>
      <c r="K35" s="85" t="s">
        <v>10</v>
      </c>
      <c r="L35" s="86" t="s">
        <v>53</v>
      </c>
    </row>
    <row r="36" spans="1:65" s="59" customFormat="1" ht="81" customHeight="1">
      <c r="A36" s="32">
        <f t="shared" si="0"/>
        <v>28</v>
      </c>
      <c r="B36" s="67" t="s">
        <v>243</v>
      </c>
      <c r="C36" s="67">
        <v>12500000</v>
      </c>
      <c r="D36" s="68">
        <v>4264110</v>
      </c>
      <c r="E36" s="67">
        <v>12500000</v>
      </c>
      <c r="F36" s="85" t="s">
        <v>8</v>
      </c>
      <c r="G36" s="84" t="s">
        <v>85</v>
      </c>
      <c r="H36" s="84" t="s">
        <v>244</v>
      </c>
      <c r="I36" s="84" t="s">
        <v>303</v>
      </c>
      <c r="J36" s="85" t="s">
        <v>245</v>
      </c>
      <c r="K36" s="85" t="s">
        <v>10</v>
      </c>
      <c r="L36" s="86" t="s">
        <v>13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s="14" customFormat="1" ht="78.75" customHeight="1">
      <c r="A37" s="32">
        <f t="shared" si="0"/>
        <v>29</v>
      </c>
      <c r="B37" s="67" t="s">
        <v>179</v>
      </c>
      <c r="C37" s="67">
        <v>955456</v>
      </c>
      <c r="D37" s="68">
        <v>512111</v>
      </c>
      <c r="E37" s="67">
        <v>955456</v>
      </c>
      <c r="F37" s="85" t="s">
        <v>29</v>
      </c>
      <c r="G37" s="84" t="s">
        <v>85</v>
      </c>
      <c r="H37" s="84" t="s">
        <v>304</v>
      </c>
      <c r="I37" s="84" t="s">
        <v>110</v>
      </c>
      <c r="J37" s="85" t="s">
        <v>56</v>
      </c>
      <c r="K37" s="85" t="s">
        <v>57</v>
      </c>
      <c r="L37" s="86" t="s">
        <v>13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12" s="15" customFormat="1" ht="68.25" customHeight="1">
      <c r="A38" s="32">
        <f t="shared" si="0"/>
        <v>30</v>
      </c>
      <c r="B38" s="67" t="s">
        <v>65</v>
      </c>
      <c r="C38" s="67">
        <v>27436000</v>
      </c>
      <c r="D38" s="68">
        <v>426823</v>
      </c>
      <c r="E38" s="67">
        <v>27436000</v>
      </c>
      <c r="F38" s="85" t="s">
        <v>8</v>
      </c>
      <c r="G38" s="84" t="s">
        <v>85</v>
      </c>
      <c r="H38" s="84" t="s">
        <v>117</v>
      </c>
      <c r="I38" s="84" t="s">
        <v>303</v>
      </c>
      <c r="J38" s="85" t="s">
        <v>36</v>
      </c>
      <c r="K38" s="85" t="s">
        <v>10</v>
      </c>
      <c r="L38" s="86" t="s">
        <v>13</v>
      </c>
    </row>
    <row r="39" spans="1:65" s="14" customFormat="1" ht="82.5" customHeight="1">
      <c r="A39" s="32">
        <f>A38+1</f>
        <v>31</v>
      </c>
      <c r="B39" s="67" t="s">
        <v>70</v>
      </c>
      <c r="C39" s="67" t="s">
        <v>292</v>
      </c>
      <c r="D39" s="68" t="s">
        <v>176</v>
      </c>
      <c r="E39" s="67">
        <v>5200000</v>
      </c>
      <c r="F39" s="85" t="s">
        <v>8</v>
      </c>
      <c r="G39" s="84" t="s">
        <v>85</v>
      </c>
      <c r="H39" s="84" t="s">
        <v>251</v>
      </c>
      <c r="I39" s="84" t="s">
        <v>218</v>
      </c>
      <c r="J39" s="85" t="s">
        <v>294</v>
      </c>
      <c r="K39" s="85" t="s">
        <v>10</v>
      </c>
      <c r="L39" s="86" t="s">
        <v>13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14" customFormat="1" ht="73.5" customHeight="1">
      <c r="A40" s="32">
        <f t="shared" si="0"/>
        <v>32</v>
      </c>
      <c r="B40" s="84" t="s">
        <v>95</v>
      </c>
      <c r="C40" s="67" t="s">
        <v>293</v>
      </c>
      <c r="D40" s="68" t="s">
        <v>96</v>
      </c>
      <c r="E40" s="67">
        <v>320000</v>
      </c>
      <c r="F40" s="85" t="s">
        <v>97</v>
      </c>
      <c r="G40" s="84" t="s">
        <v>85</v>
      </c>
      <c r="H40" s="84" t="s">
        <v>305</v>
      </c>
      <c r="I40" s="84" t="s">
        <v>110</v>
      </c>
      <c r="J40" s="85" t="s">
        <v>9</v>
      </c>
      <c r="K40" s="85" t="s">
        <v>10</v>
      </c>
      <c r="L40" s="86" t="s">
        <v>13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s="14" customFormat="1" ht="81" customHeight="1">
      <c r="A41" s="32">
        <f t="shared" si="0"/>
        <v>33</v>
      </c>
      <c r="B41" s="84" t="s">
        <v>122</v>
      </c>
      <c r="C41" s="67">
        <v>850000</v>
      </c>
      <c r="D41" s="68">
        <v>4269</v>
      </c>
      <c r="E41" s="67">
        <v>850000</v>
      </c>
      <c r="F41" s="85" t="s">
        <v>97</v>
      </c>
      <c r="G41" s="84" t="s">
        <v>85</v>
      </c>
      <c r="H41" s="84" t="s">
        <v>306</v>
      </c>
      <c r="I41" s="84" t="s">
        <v>110</v>
      </c>
      <c r="J41" s="85" t="s">
        <v>123</v>
      </c>
      <c r="K41" s="85" t="s">
        <v>10</v>
      </c>
      <c r="L41" s="86" t="s">
        <v>13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15" ht="97.5" customHeight="1">
      <c r="A42" s="32">
        <f t="shared" si="0"/>
        <v>34</v>
      </c>
      <c r="B42" s="67" t="s">
        <v>238</v>
      </c>
      <c r="C42" s="67">
        <v>2050000</v>
      </c>
      <c r="D42" s="68">
        <v>426491</v>
      </c>
      <c r="E42" s="67">
        <v>2050000</v>
      </c>
      <c r="F42" s="85" t="s">
        <v>29</v>
      </c>
      <c r="G42" s="84" t="s">
        <v>85</v>
      </c>
      <c r="H42" s="84" t="s">
        <v>304</v>
      </c>
      <c r="I42" s="84" t="s">
        <v>110</v>
      </c>
      <c r="J42" s="85" t="s">
        <v>33</v>
      </c>
      <c r="K42" s="85" t="s">
        <v>10</v>
      </c>
      <c r="L42" s="86" t="s">
        <v>13</v>
      </c>
      <c r="O42" s="15"/>
    </row>
    <row r="43" spans="1:65" s="14" customFormat="1" ht="76.5" customHeight="1">
      <c r="A43" s="32">
        <f t="shared" si="0"/>
        <v>35</v>
      </c>
      <c r="B43" s="67" t="s">
        <v>239</v>
      </c>
      <c r="C43" s="67">
        <v>850000</v>
      </c>
      <c r="D43" s="68">
        <v>426491</v>
      </c>
      <c r="E43" s="67">
        <v>850000</v>
      </c>
      <c r="F43" s="85" t="s">
        <v>29</v>
      </c>
      <c r="G43" s="84" t="s">
        <v>85</v>
      </c>
      <c r="H43" s="84" t="s">
        <v>304</v>
      </c>
      <c r="I43" s="84" t="s">
        <v>110</v>
      </c>
      <c r="J43" s="85" t="s">
        <v>33</v>
      </c>
      <c r="K43" s="85" t="s">
        <v>10</v>
      </c>
      <c r="L43" s="86" t="s">
        <v>13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s="14" customFormat="1" ht="76.5" customHeight="1">
      <c r="A44" s="32">
        <f t="shared" si="0"/>
        <v>36</v>
      </c>
      <c r="B44" s="67" t="s">
        <v>68</v>
      </c>
      <c r="C44" s="67">
        <v>19166600</v>
      </c>
      <c r="D44" s="68">
        <v>421211</v>
      </c>
      <c r="E44" s="67">
        <v>19166600</v>
      </c>
      <c r="F44" s="85" t="s">
        <v>8</v>
      </c>
      <c r="G44" s="84" t="s">
        <v>305</v>
      </c>
      <c r="H44" s="84" t="s">
        <v>251</v>
      </c>
      <c r="I44" s="84" t="s">
        <v>303</v>
      </c>
      <c r="J44" s="85" t="s">
        <v>69</v>
      </c>
      <c r="K44" s="85" t="s">
        <v>10</v>
      </c>
      <c r="L44" s="86" t="s">
        <v>53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s="14" customFormat="1" ht="71.25" customHeight="1">
      <c r="A45" s="32">
        <f t="shared" si="0"/>
        <v>37</v>
      </c>
      <c r="B45" s="67" t="s">
        <v>23</v>
      </c>
      <c r="C45" s="67">
        <v>450000</v>
      </c>
      <c r="D45" s="68">
        <v>426111</v>
      </c>
      <c r="E45" s="67">
        <v>450000</v>
      </c>
      <c r="F45" s="85" t="s">
        <v>29</v>
      </c>
      <c r="G45" s="84" t="s">
        <v>305</v>
      </c>
      <c r="H45" s="84" t="s">
        <v>301</v>
      </c>
      <c r="I45" s="84" t="s">
        <v>89</v>
      </c>
      <c r="J45" s="85" t="s">
        <v>35</v>
      </c>
      <c r="K45" s="85" t="s">
        <v>10</v>
      </c>
      <c r="L45" s="86" t="s">
        <v>13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s="14" customFormat="1" ht="71.25" customHeight="1">
      <c r="A46" s="32">
        <f>A45+1</f>
        <v>38</v>
      </c>
      <c r="B46" s="67" t="s">
        <v>14</v>
      </c>
      <c r="C46" s="67">
        <v>700000</v>
      </c>
      <c r="D46" s="68">
        <v>426911</v>
      </c>
      <c r="E46" s="67">
        <v>700000</v>
      </c>
      <c r="F46" s="85" t="s">
        <v>29</v>
      </c>
      <c r="G46" s="84" t="s">
        <v>267</v>
      </c>
      <c r="H46" s="84" t="s">
        <v>112</v>
      </c>
      <c r="I46" s="84" t="s">
        <v>89</v>
      </c>
      <c r="J46" s="85" t="s">
        <v>41</v>
      </c>
      <c r="K46" s="85" t="s">
        <v>10</v>
      </c>
      <c r="L46" s="86" t="s">
        <v>13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s="14" customFormat="1" ht="69" customHeight="1">
      <c r="A47" s="32">
        <f t="shared" si="0"/>
        <v>39</v>
      </c>
      <c r="B47" s="67" t="s">
        <v>15</v>
      </c>
      <c r="C47" s="67">
        <v>900000</v>
      </c>
      <c r="D47" s="68">
        <v>426911</v>
      </c>
      <c r="E47" s="67">
        <v>900000</v>
      </c>
      <c r="F47" s="85" t="s">
        <v>29</v>
      </c>
      <c r="G47" s="84" t="s">
        <v>304</v>
      </c>
      <c r="H47" s="84" t="s">
        <v>112</v>
      </c>
      <c r="I47" s="84" t="s">
        <v>89</v>
      </c>
      <c r="J47" s="85" t="s">
        <v>42</v>
      </c>
      <c r="K47" s="85" t="s">
        <v>10</v>
      </c>
      <c r="L47" s="86" t="s">
        <v>13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14" customFormat="1" ht="69" customHeight="1">
      <c r="A48" s="32">
        <f t="shared" si="0"/>
        <v>40</v>
      </c>
      <c r="B48" s="67" t="s">
        <v>16</v>
      </c>
      <c r="C48" s="67">
        <v>750000</v>
      </c>
      <c r="D48" s="68">
        <v>426911</v>
      </c>
      <c r="E48" s="67">
        <v>750000</v>
      </c>
      <c r="F48" s="85" t="s">
        <v>29</v>
      </c>
      <c r="G48" s="84" t="s">
        <v>304</v>
      </c>
      <c r="H48" s="84" t="s">
        <v>112</v>
      </c>
      <c r="I48" s="84" t="s">
        <v>89</v>
      </c>
      <c r="J48" s="85" t="s">
        <v>43</v>
      </c>
      <c r="K48" s="85" t="s">
        <v>10</v>
      </c>
      <c r="L48" s="86" t="s">
        <v>13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s="14" customFormat="1" ht="70.5" customHeight="1">
      <c r="A49" s="32">
        <f t="shared" si="0"/>
        <v>41</v>
      </c>
      <c r="B49" s="67" t="s">
        <v>18</v>
      </c>
      <c r="C49" s="67">
        <v>1500000</v>
      </c>
      <c r="D49" s="68">
        <v>42611</v>
      </c>
      <c r="E49" s="67">
        <v>1500000</v>
      </c>
      <c r="F49" s="85" t="s">
        <v>29</v>
      </c>
      <c r="G49" s="84" t="s">
        <v>304</v>
      </c>
      <c r="H49" s="84" t="s">
        <v>112</v>
      </c>
      <c r="I49" s="84" t="s">
        <v>89</v>
      </c>
      <c r="J49" s="85" t="s">
        <v>30</v>
      </c>
      <c r="K49" s="85" t="s">
        <v>10</v>
      </c>
      <c r="L49" s="86" t="s">
        <v>13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14" customFormat="1" ht="66" customHeight="1">
      <c r="A50" s="32">
        <f t="shared" si="0"/>
        <v>42</v>
      </c>
      <c r="B50" s="67" t="s">
        <v>17</v>
      </c>
      <c r="C50" s="67">
        <v>800000</v>
      </c>
      <c r="D50" s="68">
        <v>426911</v>
      </c>
      <c r="E50" s="67">
        <v>800000</v>
      </c>
      <c r="F50" s="85" t="s">
        <v>29</v>
      </c>
      <c r="G50" s="84" t="s">
        <v>88</v>
      </c>
      <c r="H50" s="84" t="s">
        <v>320</v>
      </c>
      <c r="I50" s="84" t="s">
        <v>217</v>
      </c>
      <c r="J50" s="85" t="s">
        <v>44</v>
      </c>
      <c r="K50" s="85" t="s">
        <v>10</v>
      </c>
      <c r="L50" s="86" t="s">
        <v>13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s="14" customFormat="1" ht="84.75" customHeight="1">
      <c r="A51" s="32">
        <f t="shared" si="0"/>
        <v>43</v>
      </c>
      <c r="B51" s="67" t="s">
        <v>19</v>
      </c>
      <c r="C51" s="67">
        <v>1600000</v>
      </c>
      <c r="D51" s="68">
        <v>426911</v>
      </c>
      <c r="E51" s="67">
        <v>1600000</v>
      </c>
      <c r="F51" s="85" t="s">
        <v>29</v>
      </c>
      <c r="G51" s="84" t="s">
        <v>248</v>
      </c>
      <c r="H51" s="84" t="s">
        <v>249</v>
      </c>
      <c r="I51" s="84" t="s">
        <v>307</v>
      </c>
      <c r="J51" s="85" t="s">
        <v>31</v>
      </c>
      <c r="K51" s="85" t="s">
        <v>10</v>
      </c>
      <c r="L51" s="86" t="s">
        <v>13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s="14" customFormat="1" ht="70.5" customHeight="1">
      <c r="A52" s="32">
        <f t="shared" si="0"/>
        <v>44</v>
      </c>
      <c r="B52" s="67" t="s">
        <v>20</v>
      </c>
      <c r="C52" s="67">
        <v>1500000</v>
      </c>
      <c r="D52" s="68">
        <v>426911</v>
      </c>
      <c r="E52" s="67">
        <v>1500000</v>
      </c>
      <c r="F52" s="85" t="s">
        <v>29</v>
      </c>
      <c r="G52" s="84" t="s">
        <v>247</v>
      </c>
      <c r="H52" s="84" t="s">
        <v>250</v>
      </c>
      <c r="I52" s="84" t="s">
        <v>300</v>
      </c>
      <c r="J52" s="85" t="s">
        <v>32</v>
      </c>
      <c r="K52" s="85" t="s">
        <v>10</v>
      </c>
      <c r="L52" s="86" t="s">
        <v>13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s="14" customFormat="1" ht="82.5" customHeight="1">
      <c r="A53" s="32">
        <f t="shared" si="0"/>
        <v>45</v>
      </c>
      <c r="B53" s="67" t="s">
        <v>21</v>
      </c>
      <c r="C53" s="67">
        <v>2800000</v>
      </c>
      <c r="D53" s="68">
        <v>426111</v>
      </c>
      <c r="E53" s="67">
        <v>2800000</v>
      </c>
      <c r="F53" s="85" t="s">
        <v>29</v>
      </c>
      <c r="G53" s="84" t="s">
        <v>99</v>
      </c>
      <c r="H53" s="84" t="s">
        <v>113</v>
      </c>
      <c r="I53" s="84" t="s">
        <v>114</v>
      </c>
      <c r="J53" s="85" t="s">
        <v>34</v>
      </c>
      <c r="K53" s="85" t="s">
        <v>10</v>
      </c>
      <c r="L53" s="86" t="s">
        <v>13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12" ht="89.25" customHeight="1">
      <c r="A54" s="32">
        <f>A53+1</f>
        <v>46</v>
      </c>
      <c r="B54" s="67" t="s">
        <v>22</v>
      </c>
      <c r="C54" s="67">
        <v>1100000</v>
      </c>
      <c r="D54" s="68">
        <v>426811</v>
      </c>
      <c r="E54" s="67">
        <v>1100000</v>
      </c>
      <c r="F54" s="85" t="s">
        <v>29</v>
      </c>
      <c r="G54" s="84" t="s">
        <v>105</v>
      </c>
      <c r="H54" s="84" t="s">
        <v>115</v>
      </c>
      <c r="I54" s="84" t="s">
        <v>116</v>
      </c>
      <c r="J54" s="85" t="s">
        <v>45</v>
      </c>
      <c r="K54" s="85" t="s">
        <v>10</v>
      </c>
      <c r="L54" s="86" t="s">
        <v>13</v>
      </c>
    </row>
    <row r="55" spans="1:65" s="14" customFormat="1" ht="78.75" customHeight="1">
      <c r="A55" s="32">
        <f t="shared" si="0"/>
        <v>47</v>
      </c>
      <c r="B55" s="67" t="s">
        <v>66</v>
      </c>
      <c r="C55" s="67" t="s">
        <v>220</v>
      </c>
      <c r="D55" s="68" t="s">
        <v>219</v>
      </c>
      <c r="E55" s="67">
        <v>36065756</v>
      </c>
      <c r="F55" s="85" t="s">
        <v>8</v>
      </c>
      <c r="G55" s="84" t="s">
        <v>118</v>
      </c>
      <c r="H55" s="84" t="s">
        <v>119</v>
      </c>
      <c r="I55" s="84" t="s">
        <v>120</v>
      </c>
      <c r="J55" s="85" t="s">
        <v>67</v>
      </c>
      <c r="K55" s="85" t="s">
        <v>10</v>
      </c>
      <c r="L55" s="86" t="s">
        <v>13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12" s="15" customFormat="1" ht="83.25" customHeight="1">
      <c r="A56" s="32">
        <f t="shared" si="0"/>
        <v>48</v>
      </c>
      <c r="B56" s="67" t="s">
        <v>192</v>
      </c>
      <c r="C56" s="67">
        <v>8333300</v>
      </c>
      <c r="D56" s="68">
        <v>512511</v>
      </c>
      <c r="E56" s="67">
        <v>8333300</v>
      </c>
      <c r="F56" s="85" t="s">
        <v>48</v>
      </c>
      <c r="G56" s="84" t="s">
        <v>308</v>
      </c>
      <c r="H56" s="84" t="s">
        <v>246</v>
      </c>
      <c r="I56" s="84" t="s">
        <v>221</v>
      </c>
      <c r="J56" s="85" t="s">
        <v>56</v>
      </c>
      <c r="K56" s="85" t="s">
        <v>57</v>
      </c>
      <c r="L56" s="86" t="s">
        <v>13</v>
      </c>
    </row>
    <row r="57" spans="1:65" s="14" customFormat="1" ht="81" customHeight="1">
      <c r="A57" s="32">
        <f t="shared" si="0"/>
        <v>49</v>
      </c>
      <c r="B57" s="67" t="s">
        <v>191</v>
      </c>
      <c r="C57" s="67">
        <v>1200000</v>
      </c>
      <c r="D57" s="68">
        <v>4269</v>
      </c>
      <c r="E57" s="67">
        <v>1200000</v>
      </c>
      <c r="F57" s="85" t="s">
        <v>185</v>
      </c>
      <c r="G57" s="84" t="s">
        <v>308</v>
      </c>
      <c r="H57" s="84" t="s">
        <v>246</v>
      </c>
      <c r="I57" s="84" t="s">
        <v>221</v>
      </c>
      <c r="J57" s="85" t="s">
        <v>56</v>
      </c>
      <c r="K57" s="85" t="s">
        <v>57</v>
      </c>
      <c r="L57" s="86" t="s">
        <v>13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12" ht="72" customHeight="1">
      <c r="A58" s="32">
        <f t="shared" si="0"/>
        <v>50</v>
      </c>
      <c r="B58" s="67" t="s">
        <v>188</v>
      </c>
      <c r="C58" s="67">
        <v>2638000</v>
      </c>
      <c r="D58" s="68">
        <v>4269</v>
      </c>
      <c r="E58" s="67">
        <v>2638000</v>
      </c>
      <c r="F58" s="85" t="s">
        <v>185</v>
      </c>
      <c r="G58" s="84" t="s">
        <v>308</v>
      </c>
      <c r="H58" s="84" t="s">
        <v>246</v>
      </c>
      <c r="I58" s="84" t="s">
        <v>221</v>
      </c>
      <c r="J58" s="85" t="s">
        <v>56</v>
      </c>
      <c r="K58" s="85" t="s">
        <v>57</v>
      </c>
      <c r="L58" s="86" t="s">
        <v>13</v>
      </c>
    </row>
    <row r="59" spans="1:12" ht="78" customHeight="1" thickBot="1">
      <c r="A59" s="69">
        <f t="shared" si="0"/>
        <v>51</v>
      </c>
      <c r="B59" s="201" t="s">
        <v>186</v>
      </c>
      <c r="C59" s="201">
        <v>445000</v>
      </c>
      <c r="D59" s="202">
        <v>4269</v>
      </c>
      <c r="E59" s="201">
        <v>445000</v>
      </c>
      <c r="F59" s="203" t="s">
        <v>185</v>
      </c>
      <c r="G59" s="84" t="s">
        <v>308</v>
      </c>
      <c r="H59" s="204" t="s">
        <v>246</v>
      </c>
      <c r="I59" s="204" t="s">
        <v>221</v>
      </c>
      <c r="J59" s="203" t="s">
        <v>56</v>
      </c>
      <c r="K59" s="203" t="s">
        <v>57</v>
      </c>
      <c r="L59" s="205" t="s">
        <v>13</v>
      </c>
    </row>
    <row r="60" spans="1:14" s="55" customFormat="1" ht="41.25" customHeight="1" thickBot="1">
      <c r="A60" s="140"/>
      <c r="B60" s="132" t="s">
        <v>37</v>
      </c>
      <c r="C60" s="132">
        <v>527965662.77</v>
      </c>
      <c r="D60" s="132"/>
      <c r="E60" s="132">
        <f>SUM(E9:E59)</f>
        <v>527965662.77</v>
      </c>
      <c r="F60" s="141"/>
      <c r="G60" s="141"/>
      <c r="H60" s="141"/>
      <c r="I60" s="141"/>
      <c r="J60" s="141"/>
      <c r="K60" s="141"/>
      <c r="L60" s="142"/>
      <c r="M60" s="15"/>
      <c r="N60" s="15"/>
    </row>
    <row r="61" spans="1:12" s="15" customFormat="1" ht="41.25" customHeight="1">
      <c r="A61" s="179"/>
      <c r="B61" s="167"/>
      <c r="C61" s="167"/>
      <c r="D61" s="167"/>
      <c r="E61" s="167"/>
      <c r="F61" s="180"/>
      <c r="G61" s="181"/>
      <c r="H61" s="181"/>
      <c r="I61" s="181"/>
      <c r="J61" s="180"/>
      <c r="K61" s="180"/>
      <c r="L61" s="180"/>
    </row>
    <row r="62" spans="1:14" s="55" customFormat="1" ht="41.25" customHeight="1" thickBot="1">
      <c r="A62" s="175"/>
      <c r="B62" s="176"/>
      <c r="C62" s="176"/>
      <c r="D62" s="176"/>
      <c r="E62" s="176"/>
      <c r="F62" s="177"/>
      <c r="G62" s="178"/>
      <c r="H62" s="178"/>
      <c r="I62" s="178"/>
      <c r="J62" s="177"/>
      <c r="K62" s="177"/>
      <c r="L62" s="177"/>
      <c r="M62" s="15"/>
      <c r="N62" s="15"/>
    </row>
    <row r="63" spans="1:65" s="14" customFormat="1" ht="22.5" customHeight="1" thickBot="1">
      <c r="A63" s="211" t="s">
        <v>24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12" ht="77.25" customHeight="1" thickBot="1">
      <c r="A64" s="76" t="s">
        <v>79</v>
      </c>
      <c r="B64" s="78" t="s">
        <v>0</v>
      </c>
      <c r="C64" s="78" t="s">
        <v>1</v>
      </c>
      <c r="D64" s="79" t="s">
        <v>322</v>
      </c>
      <c r="E64" s="78" t="s">
        <v>241</v>
      </c>
      <c r="F64" s="82" t="s">
        <v>2</v>
      </c>
      <c r="G64" s="82" t="s">
        <v>3</v>
      </c>
      <c r="H64" s="82" t="s">
        <v>4</v>
      </c>
      <c r="I64" s="82" t="s">
        <v>5</v>
      </c>
      <c r="J64" s="82" t="s">
        <v>6</v>
      </c>
      <c r="K64" s="82" t="s">
        <v>7</v>
      </c>
      <c r="L64" s="83" t="s">
        <v>281</v>
      </c>
    </row>
    <row r="65" spans="1:12" ht="54" customHeight="1">
      <c r="A65" s="93">
        <v>1</v>
      </c>
      <c r="B65" s="61" t="s">
        <v>83</v>
      </c>
      <c r="C65" s="61">
        <v>3750000</v>
      </c>
      <c r="D65" s="62">
        <v>421325</v>
      </c>
      <c r="E65" s="61">
        <v>3750000</v>
      </c>
      <c r="F65" s="94" t="s">
        <v>8</v>
      </c>
      <c r="G65" s="64" t="s">
        <v>193</v>
      </c>
      <c r="H65" s="64" t="s">
        <v>230</v>
      </c>
      <c r="I65" s="64" t="s">
        <v>264</v>
      </c>
      <c r="J65" s="63" t="s">
        <v>84</v>
      </c>
      <c r="K65" s="63" t="s">
        <v>80</v>
      </c>
      <c r="L65" s="65" t="s">
        <v>13</v>
      </c>
    </row>
    <row r="66" spans="1:12" ht="68.25" customHeight="1">
      <c r="A66" s="87">
        <f aca="true" t="shared" si="1" ref="A66:A75">A65+1</f>
        <v>2</v>
      </c>
      <c r="B66" s="5" t="s">
        <v>76</v>
      </c>
      <c r="C66" s="5">
        <v>430000</v>
      </c>
      <c r="D66" s="24">
        <v>42152</v>
      </c>
      <c r="E66" s="5">
        <v>430000</v>
      </c>
      <c r="F66" s="18" t="s">
        <v>185</v>
      </c>
      <c r="G66" s="6" t="s">
        <v>111</v>
      </c>
      <c r="H66" s="6" t="s">
        <v>309</v>
      </c>
      <c r="I66" s="6" t="s">
        <v>321</v>
      </c>
      <c r="J66" s="3" t="s">
        <v>77</v>
      </c>
      <c r="K66" s="3" t="s">
        <v>78</v>
      </c>
      <c r="L66" s="66" t="s">
        <v>13</v>
      </c>
    </row>
    <row r="67" spans="1:12" ht="159" customHeight="1">
      <c r="A67" s="87">
        <f t="shared" si="1"/>
        <v>3</v>
      </c>
      <c r="B67" s="7" t="s">
        <v>73</v>
      </c>
      <c r="C67" s="7">
        <v>3423809</v>
      </c>
      <c r="D67" s="26">
        <v>42151</v>
      </c>
      <c r="E67" s="7">
        <v>3423809</v>
      </c>
      <c r="F67" s="2" t="s">
        <v>8</v>
      </c>
      <c r="G67" s="6" t="s">
        <v>111</v>
      </c>
      <c r="H67" s="6" t="s">
        <v>301</v>
      </c>
      <c r="I67" s="6" t="s">
        <v>130</v>
      </c>
      <c r="J67" s="3" t="s">
        <v>74</v>
      </c>
      <c r="K67" s="2" t="s">
        <v>46</v>
      </c>
      <c r="L67" s="88" t="s">
        <v>53</v>
      </c>
    </row>
    <row r="68" spans="1:65" s="14" customFormat="1" ht="80.25" customHeight="1">
      <c r="A68" s="87">
        <f t="shared" si="1"/>
        <v>4</v>
      </c>
      <c r="B68" s="7" t="s">
        <v>75</v>
      </c>
      <c r="C68" s="7">
        <v>496000</v>
      </c>
      <c r="D68" s="26">
        <v>42152</v>
      </c>
      <c r="E68" s="7">
        <v>496000</v>
      </c>
      <c r="F68" s="2" t="s">
        <v>8</v>
      </c>
      <c r="G68" s="6" t="s">
        <v>111</v>
      </c>
      <c r="H68" s="6" t="s">
        <v>296</v>
      </c>
      <c r="I68" s="6" t="s">
        <v>130</v>
      </c>
      <c r="J68" s="3" t="s">
        <v>131</v>
      </c>
      <c r="K68" s="2" t="s">
        <v>46</v>
      </c>
      <c r="L68" s="88" t="s">
        <v>53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s="20" customFormat="1" ht="67.5" customHeight="1">
      <c r="A69" s="87">
        <f t="shared" si="1"/>
        <v>5</v>
      </c>
      <c r="B69" s="7" t="s">
        <v>326</v>
      </c>
      <c r="C69" s="16">
        <v>14050000</v>
      </c>
      <c r="D69" s="26">
        <v>425200</v>
      </c>
      <c r="E69" s="5">
        <v>14050000</v>
      </c>
      <c r="F69" s="3" t="s">
        <v>8</v>
      </c>
      <c r="G69" s="3" t="s">
        <v>316</v>
      </c>
      <c r="H69" s="3" t="s">
        <v>125</v>
      </c>
      <c r="I69" s="3" t="s">
        <v>126</v>
      </c>
      <c r="J69" s="2" t="s">
        <v>38</v>
      </c>
      <c r="K69" s="2" t="s">
        <v>10</v>
      </c>
      <c r="L69" s="88" t="s">
        <v>13</v>
      </c>
      <c r="M69" s="15"/>
      <c r="N69" s="15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</row>
    <row r="70" spans="1:65" s="14" customFormat="1" ht="96" customHeight="1">
      <c r="A70" s="87">
        <f t="shared" si="1"/>
        <v>6</v>
      </c>
      <c r="B70" s="16" t="s">
        <v>86</v>
      </c>
      <c r="C70" s="16">
        <v>1020000</v>
      </c>
      <c r="D70" s="26">
        <v>423211</v>
      </c>
      <c r="E70" s="16">
        <v>1020000</v>
      </c>
      <c r="F70" s="18" t="s">
        <v>231</v>
      </c>
      <c r="G70" s="17" t="s">
        <v>310</v>
      </c>
      <c r="H70" s="17" t="s">
        <v>296</v>
      </c>
      <c r="I70" s="17" t="s">
        <v>89</v>
      </c>
      <c r="J70" s="26" t="s">
        <v>127</v>
      </c>
      <c r="K70" s="18" t="s">
        <v>80</v>
      </c>
      <c r="L70" s="66" t="s">
        <v>13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12" ht="82.5" customHeight="1">
      <c r="A71" s="87">
        <f t="shared" si="1"/>
        <v>7</v>
      </c>
      <c r="B71" s="16" t="s">
        <v>223</v>
      </c>
      <c r="C71" s="16">
        <v>3000000</v>
      </c>
      <c r="D71" s="26">
        <v>423211</v>
      </c>
      <c r="E71" s="16">
        <v>3000000</v>
      </c>
      <c r="F71" s="18" t="s">
        <v>231</v>
      </c>
      <c r="G71" s="17" t="s">
        <v>305</v>
      </c>
      <c r="H71" s="17" t="s">
        <v>297</v>
      </c>
      <c r="I71" s="17" t="s">
        <v>89</v>
      </c>
      <c r="J71" s="26" t="s">
        <v>128</v>
      </c>
      <c r="K71" s="18" t="s">
        <v>80</v>
      </c>
      <c r="L71" s="66" t="s">
        <v>13</v>
      </c>
    </row>
    <row r="72" spans="1:65" s="14" customFormat="1" ht="63" customHeight="1">
      <c r="A72" s="87">
        <f t="shared" si="1"/>
        <v>8</v>
      </c>
      <c r="B72" s="16" t="s">
        <v>129</v>
      </c>
      <c r="C72" s="16">
        <v>3500000</v>
      </c>
      <c r="D72" s="26">
        <v>421411</v>
      </c>
      <c r="E72" s="16">
        <v>3500000</v>
      </c>
      <c r="F72" s="2" t="s">
        <v>8</v>
      </c>
      <c r="G72" s="18" t="s">
        <v>301</v>
      </c>
      <c r="H72" s="18" t="s">
        <v>263</v>
      </c>
      <c r="I72" s="18" t="s">
        <v>262</v>
      </c>
      <c r="J72" s="18" t="s">
        <v>222</v>
      </c>
      <c r="K72" s="2" t="s">
        <v>10</v>
      </c>
      <c r="L72" s="66" t="s">
        <v>13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12" ht="62.25" customHeight="1">
      <c r="A73" s="87">
        <f t="shared" si="1"/>
        <v>9</v>
      </c>
      <c r="B73" s="5" t="s">
        <v>71</v>
      </c>
      <c r="C73" s="5">
        <v>1800000</v>
      </c>
      <c r="D73" s="25">
        <v>424341</v>
      </c>
      <c r="E73" s="5">
        <v>1800000</v>
      </c>
      <c r="F73" s="2" t="s">
        <v>29</v>
      </c>
      <c r="G73" s="5" t="s">
        <v>257</v>
      </c>
      <c r="H73" s="5" t="s">
        <v>118</v>
      </c>
      <c r="I73" s="5" t="s">
        <v>258</v>
      </c>
      <c r="J73" s="4" t="s">
        <v>72</v>
      </c>
      <c r="K73" s="2" t="s">
        <v>10</v>
      </c>
      <c r="L73" s="88" t="s">
        <v>13</v>
      </c>
    </row>
    <row r="74" spans="1:65" s="10" customFormat="1" ht="78" customHeight="1">
      <c r="A74" s="87">
        <f t="shared" si="1"/>
        <v>10</v>
      </c>
      <c r="B74" s="16" t="s">
        <v>121</v>
      </c>
      <c r="C74" s="16">
        <v>450000</v>
      </c>
      <c r="D74" s="26">
        <v>426111</v>
      </c>
      <c r="E74" s="16">
        <v>450000</v>
      </c>
      <c r="F74" s="18" t="s">
        <v>29</v>
      </c>
      <c r="G74" s="17" t="s">
        <v>311</v>
      </c>
      <c r="H74" s="17" t="s">
        <v>118</v>
      </c>
      <c r="I74" s="17" t="s">
        <v>124</v>
      </c>
      <c r="J74" s="18" t="s">
        <v>35</v>
      </c>
      <c r="K74" s="18" t="s">
        <v>10</v>
      </c>
      <c r="L74" s="66" t="s">
        <v>13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s="14" customFormat="1" ht="85.5" customHeight="1" thickBot="1">
      <c r="A75" s="87">
        <f t="shared" si="1"/>
        <v>11</v>
      </c>
      <c r="B75" s="89" t="s">
        <v>25</v>
      </c>
      <c r="C75" s="70">
        <v>500000</v>
      </c>
      <c r="D75" s="90">
        <v>424331</v>
      </c>
      <c r="E75" s="89">
        <v>500000</v>
      </c>
      <c r="F75" s="91" t="s">
        <v>29</v>
      </c>
      <c r="G75" s="71" t="s">
        <v>118</v>
      </c>
      <c r="H75" s="71" t="s">
        <v>312</v>
      </c>
      <c r="I75" s="71" t="s">
        <v>106</v>
      </c>
      <c r="J75" s="91" t="s">
        <v>39</v>
      </c>
      <c r="K75" s="91" t="s">
        <v>40</v>
      </c>
      <c r="L75" s="92" t="s">
        <v>13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spans="1:12" ht="21.75" customHeight="1" thickBot="1">
      <c r="A76" s="137"/>
      <c r="B76" s="130" t="s">
        <v>47</v>
      </c>
      <c r="C76" s="132">
        <v>32419809</v>
      </c>
      <c r="D76" s="132"/>
      <c r="E76" s="138">
        <f>SUM(E65:E75)</f>
        <v>32419809</v>
      </c>
      <c r="F76" s="139"/>
      <c r="G76" s="128"/>
      <c r="H76" s="128"/>
      <c r="I76" s="128"/>
      <c r="J76" s="127"/>
      <c r="K76" s="127"/>
      <c r="L76" s="129"/>
    </row>
    <row r="77" spans="1:12" s="15" customFormat="1" ht="21.75" customHeight="1">
      <c r="A77" s="165"/>
      <c r="B77" s="166"/>
      <c r="C77" s="167"/>
      <c r="D77" s="167"/>
      <c r="E77" s="167"/>
      <c r="F77" s="168"/>
      <c r="G77" s="169"/>
      <c r="H77" s="169"/>
      <c r="I77" s="169"/>
      <c r="J77" s="29"/>
      <c r="K77" s="29"/>
      <c r="L77" s="29"/>
    </row>
    <row r="78" spans="1:12" s="15" customFormat="1" ht="21.75" customHeight="1">
      <c r="A78" s="170"/>
      <c r="B78" s="171"/>
      <c r="C78" s="172"/>
      <c r="D78" s="172"/>
      <c r="E78" s="172"/>
      <c r="F78" s="75"/>
      <c r="G78" s="19"/>
      <c r="H78" s="19"/>
      <c r="I78" s="19"/>
      <c r="J78" s="74"/>
      <c r="K78" s="74"/>
      <c r="L78" s="74"/>
    </row>
    <row r="79" spans="1:12" s="15" customFormat="1" ht="21.75" customHeight="1">
      <c r="A79" s="170"/>
      <c r="B79" s="171"/>
      <c r="C79" s="172"/>
      <c r="D79" s="172"/>
      <c r="E79" s="172"/>
      <c r="F79" s="75"/>
      <c r="G79" s="19"/>
      <c r="H79" s="19"/>
      <c r="I79" s="19"/>
      <c r="J79" s="74"/>
      <c r="K79" s="74"/>
      <c r="L79" s="74"/>
    </row>
    <row r="80" spans="1:12" s="15" customFormat="1" ht="21.75" customHeight="1">
      <c r="A80" s="170"/>
      <c r="B80" s="171"/>
      <c r="C80" s="172"/>
      <c r="D80" s="172"/>
      <c r="E80" s="172"/>
      <c r="F80" s="75"/>
      <c r="G80" s="19"/>
      <c r="H80" s="19"/>
      <c r="I80" s="19"/>
      <c r="J80" s="74"/>
      <c r="K80" s="74"/>
      <c r="L80" s="74"/>
    </row>
    <row r="81" spans="1:12" s="15" customFormat="1" ht="21.75" customHeight="1">
      <c r="A81" s="170"/>
      <c r="B81" s="171"/>
      <c r="C81" s="172"/>
      <c r="D81" s="172"/>
      <c r="E81" s="172"/>
      <c r="F81" s="75"/>
      <c r="G81" s="19"/>
      <c r="H81" s="19"/>
      <c r="I81" s="19"/>
      <c r="J81" s="74"/>
      <c r="K81" s="74"/>
      <c r="L81" s="74"/>
    </row>
    <row r="82" spans="1:12" s="15" customFormat="1" ht="21.75" customHeight="1">
      <c r="A82" s="170"/>
      <c r="B82" s="171"/>
      <c r="C82" s="172"/>
      <c r="D82" s="172"/>
      <c r="E82" s="172"/>
      <c r="F82" s="75"/>
      <c r="G82" s="19"/>
      <c r="H82" s="19"/>
      <c r="I82" s="19"/>
      <c r="J82" s="74"/>
      <c r="K82" s="74"/>
      <c r="L82" s="74"/>
    </row>
    <row r="83" spans="1:12" s="15" customFormat="1" ht="21.75" customHeight="1">
      <c r="A83" s="170"/>
      <c r="B83" s="171"/>
      <c r="C83" s="172"/>
      <c r="D83" s="172"/>
      <c r="E83" s="172"/>
      <c r="F83" s="75"/>
      <c r="G83" s="19"/>
      <c r="H83" s="19"/>
      <c r="I83" s="19"/>
      <c r="J83" s="74"/>
      <c r="K83" s="74"/>
      <c r="L83" s="74"/>
    </row>
    <row r="84" spans="1:12" s="15" customFormat="1" ht="21.75" customHeight="1">
      <c r="A84" s="170"/>
      <c r="B84" s="171"/>
      <c r="C84" s="172"/>
      <c r="D84" s="172"/>
      <c r="E84" s="172"/>
      <c r="F84" s="75"/>
      <c r="G84" s="19"/>
      <c r="H84" s="19"/>
      <c r="I84" s="19"/>
      <c r="J84" s="74"/>
      <c r="K84" s="74"/>
      <c r="L84" s="74"/>
    </row>
    <row r="85" spans="1:12" s="15" customFormat="1" ht="21.75" customHeight="1">
      <c r="A85" s="170"/>
      <c r="B85" s="171"/>
      <c r="C85" s="172"/>
      <c r="D85" s="172"/>
      <c r="E85" s="172"/>
      <c r="F85" s="75"/>
      <c r="G85" s="19"/>
      <c r="H85" s="19"/>
      <c r="I85" s="19"/>
      <c r="J85" s="74"/>
      <c r="K85" s="74"/>
      <c r="L85" s="74"/>
    </row>
    <row r="86" spans="1:12" s="15" customFormat="1" ht="21.75" customHeight="1">
      <c r="A86" s="170"/>
      <c r="B86" s="171"/>
      <c r="C86" s="172"/>
      <c r="D86" s="172"/>
      <c r="E86" s="172"/>
      <c r="F86" s="75"/>
      <c r="G86" s="19"/>
      <c r="H86" s="19"/>
      <c r="I86" s="19"/>
      <c r="J86" s="74"/>
      <c r="K86" s="74"/>
      <c r="L86" s="74"/>
    </row>
    <row r="87" spans="1:12" s="15" customFormat="1" ht="21.75" customHeight="1">
      <c r="A87" s="170"/>
      <c r="B87" s="171"/>
      <c r="C87" s="172"/>
      <c r="D87" s="172"/>
      <c r="E87" s="172"/>
      <c r="F87" s="75"/>
      <c r="G87" s="19"/>
      <c r="H87" s="19"/>
      <c r="I87" s="19"/>
      <c r="J87" s="74"/>
      <c r="K87" s="74"/>
      <c r="L87" s="74"/>
    </row>
    <row r="88" spans="1:12" s="15" customFormat="1" ht="21.75" customHeight="1">
      <c r="A88" s="170"/>
      <c r="B88" s="171"/>
      <c r="C88" s="172"/>
      <c r="D88" s="172"/>
      <c r="E88" s="172"/>
      <c r="F88" s="75"/>
      <c r="G88" s="19"/>
      <c r="H88" s="19"/>
      <c r="I88" s="19"/>
      <c r="J88" s="74"/>
      <c r="K88" s="74"/>
      <c r="L88" s="74"/>
    </row>
    <row r="89" spans="1:12" s="15" customFormat="1" ht="21.75" customHeight="1">
      <c r="A89" s="170"/>
      <c r="B89" s="171"/>
      <c r="C89" s="172"/>
      <c r="D89" s="172"/>
      <c r="E89" s="172"/>
      <c r="F89" s="75"/>
      <c r="G89" s="19"/>
      <c r="H89" s="19"/>
      <c r="I89" s="19"/>
      <c r="J89" s="74"/>
      <c r="K89" s="74"/>
      <c r="L89" s="74"/>
    </row>
    <row r="90" spans="1:12" s="15" customFormat="1" ht="21.75" customHeight="1" thickBot="1">
      <c r="A90" s="170"/>
      <c r="B90" s="171"/>
      <c r="C90" s="172"/>
      <c r="D90" s="172"/>
      <c r="E90" s="172"/>
      <c r="F90" s="75"/>
      <c r="G90" s="19"/>
      <c r="H90" s="19"/>
      <c r="I90" s="19"/>
      <c r="J90" s="74"/>
      <c r="K90" s="74"/>
      <c r="L90" s="74"/>
    </row>
    <row r="91" spans="1:65" s="14" customFormat="1" ht="30" customHeight="1" thickBot="1">
      <c r="A91" s="116"/>
      <c r="B91" s="214" t="s">
        <v>26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s="14" customFormat="1" ht="64.5" customHeight="1" thickBot="1">
      <c r="A92" s="76" t="s">
        <v>79</v>
      </c>
      <c r="B92" s="78" t="s">
        <v>0</v>
      </c>
      <c r="C92" s="78" t="s">
        <v>1</v>
      </c>
      <c r="D92" s="79" t="s">
        <v>322</v>
      </c>
      <c r="E92" s="78" t="s">
        <v>241</v>
      </c>
      <c r="F92" s="82" t="s">
        <v>2</v>
      </c>
      <c r="G92" s="82" t="s">
        <v>3</v>
      </c>
      <c r="H92" s="82" t="s">
        <v>4</v>
      </c>
      <c r="I92" s="82" t="s">
        <v>5</v>
      </c>
      <c r="J92" s="82" t="s">
        <v>6</v>
      </c>
      <c r="K92" s="82" t="s">
        <v>7</v>
      </c>
      <c r="L92" s="83" t="s">
        <v>281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s="14" customFormat="1" ht="51" customHeight="1">
      <c r="A93" s="60">
        <v>1</v>
      </c>
      <c r="B93" s="64" t="s">
        <v>224</v>
      </c>
      <c r="C93" s="61">
        <v>800000</v>
      </c>
      <c r="D93" s="62">
        <v>5112</v>
      </c>
      <c r="E93" s="61">
        <v>800000</v>
      </c>
      <c r="F93" s="63" t="s">
        <v>29</v>
      </c>
      <c r="G93" s="64" t="s">
        <v>317</v>
      </c>
      <c r="H93" s="64" t="s">
        <v>246</v>
      </c>
      <c r="I93" s="64" t="s">
        <v>221</v>
      </c>
      <c r="J93" s="94" t="s">
        <v>225</v>
      </c>
      <c r="K93" s="63" t="s">
        <v>82</v>
      </c>
      <c r="L93" s="65" t="s">
        <v>13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12" ht="65.25" customHeight="1">
      <c r="A94" s="32">
        <f>A93+1</f>
        <v>2</v>
      </c>
      <c r="B94" s="16" t="s">
        <v>27</v>
      </c>
      <c r="C94" s="16">
        <v>1500000</v>
      </c>
      <c r="D94" s="26">
        <v>4251</v>
      </c>
      <c r="E94" s="16">
        <v>1500000</v>
      </c>
      <c r="F94" s="18" t="s">
        <v>29</v>
      </c>
      <c r="G94" s="17" t="s">
        <v>246</v>
      </c>
      <c r="H94" s="17" t="s">
        <v>259</v>
      </c>
      <c r="I94" s="17" t="s">
        <v>221</v>
      </c>
      <c r="J94" s="18" t="s">
        <v>49</v>
      </c>
      <c r="K94" s="18" t="s">
        <v>82</v>
      </c>
      <c r="L94" s="66" t="s">
        <v>13</v>
      </c>
    </row>
    <row r="95" spans="1:12" ht="159.75" customHeight="1">
      <c r="A95" s="32">
        <f>A94+1</f>
        <v>3</v>
      </c>
      <c r="B95" s="162" t="s">
        <v>28</v>
      </c>
      <c r="C95" s="16">
        <v>2500000</v>
      </c>
      <c r="D95" s="26">
        <v>4251</v>
      </c>
      <c r="E95" s="16">
        <v>2500000</v>
      </c>
      <c r="F95" s="18" t="s">
        <v>29</v>
      </c>
      <c r="G95" s="17" t="s">
        <v>318</v>
      </c>
      <c r="H95" s="17" t="s">
        <v>259</v>
      </c>
      <c r="I95" s="17" t="s">
        <v>221</v>
      </c>
      <c r="J95" s="18" t="s">
        <v>49</v>
      </c>
      <c r="K95" s="18" t="s">
        <v>82</v>
      </c>
      <c r="L95" s="66" t="s">
        <v>13</v>
      </c>
    </row>
    <row r="96" spans="1:12" ht="68.25" customHeight="1">
      <c r="A96" s="32">
        <f>A95+1</f>
        <v>4</v>
      </c>
      <c r="B96" s="5" t="s">
        <v>51</v>
      </c>
      <c r="C96" s="16">
        <v>3000000</v>
      </c>
      <c r="D96" s="26">
        <v>5112</v>
      </c>
      <c r="E96" s="7">
        <v>3000000</v>
      </c>
      <c r="F96" s="2" t="s">
        <v>48</v>
      </c>
      <c r="G96" s="17" t="s">
        <v>246</v>
      </c>
      <c r="H96" s="17" t="s">
        <v>260</v>
      </c>
      <c r="I96" s="17" t="s">
        <v>221</v>
      </c>
      <c r="J96" s="2" t="s">
        <v>50</v>
      </c>
      <c r="K96" s="2" t="s">
        <v>82</v>
      </c>
      <c r="L96" s="88" t="s">
        <v>13</v>
      </c>
    </row>
    <row r="97" spans="1:12" ht="88.5" customHeight="1" thickBot="1">
      <c r="A97" s="69">
        <f>A96+1</f>
        <v>5</v>
      </c>
      <c r="B97" s="70" t="s">
        <v>240</v>
      </c>
      <c r="C97" s="70">
        <v>720000</v>
      </c>
      <c r="D97" s="173">
        <v>4251</v>
      </c>
      <c r="E97" s="89">
        <v>720000</v>
      </c>
      <c r="F97" s="91" t="s">
        <v>29</v>
      </c>
      <c r="G97" s="72" t="s">
        <v>319</v>
      </c>
      <c r="H97" s="72" t="s">
        <v>261</v>
      </c>
      <c r="I97" s="72" t="s">
        <v>221</v>
      </c>
      <c r="J97" s="91" t="s">
        <v>280</v>
      </c>
      <c r="K97" s="91" t="s">
        <v>82</v>
      </c>
      <c r="L97" s="92" t="s">
        <v>13</v>
      </c>
    </row>
    <row r="98" spans="1:12" ht="20.25" customHeight="1" thickBot="1">
      <c r="A98" s="131"/>
      <c r="B98" s="132" t="s">
        <v>270</v>
      </c>
      <c r="C98" s="132">
        <v>8520000</v>
      </c>
      <c r="D98" s="133"/>
      <c r="E98" s="134">
        <f>SUM(E93:E97)</f>
        <v>8520000</v>
      </c>
      <c r="F98" s="135"/>
      <c r="G98" s="135"/>
      <c r="H98" s="135"/>
      <c r="I98" s="135"/>
      <c r="J98" s="135"/>
      <c r="K98" s="135"/>
      <c r="L98" s="136"/>
    </row>
    <row r="99" spans="2:3" ht="14.25">
      <c r="B99" s="12"/>
      <c r="C99" s="13"/>
    </row>
    <row r="101" spans="10:12" ht="14.25">
      <c r="J101" s="206"/>
      <c r="K101" s="206"/>
      <c r="L101" s="206"/>
    </row>
    <row r="115" ht="14.25" customHeight="1"/>
    <row r="116" ht="14.25" customHeight="1"/>
    <row r="117" ht="14.25" customHeight="1"/>
    <row r="118" ht="14.25" customHeight="1"/>
  </sheetData>
  <sheetProtection selectLockedCells="1" selectUnlockedCells="1"/>
  <mergeCells count="6">
    <mergeCell ref="J101:L101"/>
    <mergeCell ref="A1:L1"/>
    <mergeCell ref="A7:L7"/>
    <mergeCell ref="A63:L63"/>
    <mergeCell ref="B91:L91"/>
    <mergeCell ref="A3:L3"/>
  </mergeCells>
  <printOptions/>
  <pageMargins left="0.28" right="0.25" top="0.75" bottom="0.25" header="0" footer="0"/>
  <pageSetup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71"/>
  <sheetViews>
    <sheetView zoomScalePageLayoutView="0" workbookViewId="0" topLeftCell="A1">
      <selection activeCell="A73" sqref="A73:IV73"/>
    </sheetView>
  </sheetViews>
  <sheetFormatPr defaultColWidth="9.140625" defaultRowHeight="12.75"/>
  <cols>
    <col min="1" max="1" width="2.8515625" style="0" customWidth="1"/>
    <col min="2" max="2" width="19.7109375" style="0" customWidth="1"/>
    <col min="3" max="3" width="17.00390625" style="0" customWidth="1"/>
    <col min="4" max="4" width="10.7109375" style="0" customWidth="1"/>
    <col min="5" max="5" width="14.8515625" style="0" customWidth="1"/>
    <col min="7" max="7" width="8.00390625" style="0" customWidth="1"/>
    <col min="8" max="8" width="8.28125" style="0" customWidth="1"/>
    <col min="9" max="9" width="7.7109375" style="0" customWidth="1"/>
    <col min="10" max="10" width="14.140625" style="0" customWidth="1"/>
    <col min="11" max="11" width="17.28125" style="0" customWidth="1"/>
  </cols>
  <sheetData>
    <row r="1" spans="1:65" s="1" customFormat="1" ht="27.75" customHeight="1" thickBot="1">
      <c r="A1" s="233" t="s">
        <v>135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5"/>
      <c r="N1" s="1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</row>
    <row r="2" spans="1:65" s="11" customFormat="1" ht="57" customHeight="1" thickBot="1">
      <c r="A2" s="163" t="s">
        <v>79</v>
      </c>
      <c r="B2" s="79" t="s">
        <v>0</v>
      </c>
      <c r="C2" s="79" t="s">
        <v>1</v>
      </c>
      <c r="D2" s="79" t="s">
        <v>323</v>
      </c>
      <c r="E2" s="79" t="s">
        <v>241</v>
      </c>
      <c r="F2" s="79" t="s">
        <v>2</v>
      </c>
      <c r="G2" s="79" t="s">
        <v>3</v>
      </c>
      <c r="H2" s="79" t="s">
        <v>4</v>
      </c>
      <c r="I2" s="79" t="s">
        <v>5</v>
      </c>
      <c r="J2" s="79" t="s">
        <v>6</v>
      </c>
      <c r="K2" s="79" t="s">
        <v>7</v>
      </c>
      <c r="L2" s="164" t="s">
        <v>281</v>
      </c>
      <c r="M2" s="80"/>
      <c r="N2" s="8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</row>
    <row r="3" spans="1:65" s="11" customFormat="1" ht="28.5" customHeight="1" thickBot="1">
      <c r="A3" s="76"/>
      <c r="B3" s="156" t="s">
        <v>279</v>
      </c>
      <c r="C3" s="118">
        <f>SUM(C25+C56+C66)</f>
        <v>19459663</v>
      </c>
      <c r="D3" s="79"/>
      <c r="E3" s="118">
        <f>SUM(E25+E56+E66)</f>
        <v>19459663</v>
      </c>
      <c r="F3" s="153"/>
      <c r="G3" s="154"/>
      <c r="H3" s="154"/>
      <c r="I3" s="154"/>
      <c r="J3" s="154"/>
      <c r="K3" s="154"/>
      <c r="L3" s="157"/>
      <c r="M3" s="80"/>
      <c r="N3" s="8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</row>
    <row r="4" spans="1:14" s="81" customFormat="1" ht="28.5" customHeight="1" thickBot="1">
      <c r="A4" s="159"/>
      <c r="B4" s="159"/>
      <c r="C4" s="160"/>
      <c r="D4" s="161"/>
      <c r="E4" s="160"/>
      <c r="F4" s="158"/>
      <c r="G4" s="158"/>
      <c r="H4" s="158"/>
      <c r="I4" s="158"/>
      <c r="J4" s="158"/>
      <c r="K4" s="158"/>
      <c r="L4" s="158"/>
      <c r="M4" s="80"/>
      <c r="N4" s="80"/>
    </row>
    <row r="5" spans="1:12" ht="25.5" customHeight="1" thickBot="1">
      <c r="A5" s="224" t="s">
        <v>132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6"/>
    </row>
    <row r="6" spans="1:12" ht="48.75" customHeight="1" thickBot="1">
      <c r="A6" s="106" t="s">
        <v>79</v>
      </c>
      <c r="B6" s="107" t="s">
        <v>0</v>
      </c>
      <c r="C6" s="107" t="s">
        <v>1</v>
      </c>
      <c r="D6" s="107" t="s">
        <v>325</v>
      </c>
      <c r="E6" s="107" t="s">
        <v>242</v>
      </c>
      <c r="F6" s="108" t="s">
        <v>136</v>
      </c>
      <c r="G6" s="107" t="s">
        <v>269</v>
      </c>
      <c r="H6" s="107" t="s">
        <v>268</v>
      </c>
      <c r="I6" s="107" t="s">
        <v>5</v>
      </c>
      <c r="J6" s="107" t="s">
        <v>6</v>
      </c>
      <c r="K6" s="107" t="s">
        <v>7</v>
      </c>
      <c r="L6" s="109" t="s">
        <v>275</v>
      </c>
    </row>
    <row r="7" spans="1:12" s="46" customFormat="1" ht="69" customHeight="1">
      <c r="A7" s="96">
        <v>1</v>
      </c>
      <c r="B7" s="97" t="s">
        <v>138</v>
      </c>
      <c r="C7" s="97">
        <v>130000</v>
      </c>
      <c r="D7" s="62">
        <v>426111</v>
      </c>
      <c r="E7" s="97">
        <v>130000</v>
      </c>
      <c r="F7" s="62" t="s">
        <v>137</v>
      </c>
      <c r="G7" s="62" t="s">
        <v>158</v>
      </c>
      <c r="H7" s="62" t="s">
        <v>158</v>
      </c>
      <c r="I7" s="62" t="s">
        <v>102</v>
      </c>
      <c r="J7" s="98" t="s">
        <v>139</v>
      </c>
      <c r="K7" s="99" t="s">
        <v>10</v>
      </c>
      <c r="L7" s="100" t="s">
        <v>13</v>
      </c>
    </row>
    <row r="8" spans="1:12" s="46" customFormat="1" ht="69.75" customHeight="1">
      <c r="A8" s="101">
        <f>A7+1</f>
        <v>2</v>
      </c>
      <c r="B8" s="36" t="s">
        <v>183</v>
      </c>
      <c r="C8" s="36">
        <v>395000</v>
      </c>
      <c r="D8" s="26">
        <v>515110</v>
      </c>
      <c r="E8" s="36">
        <v>395000</v>
      </c>
      <c r="F8" s="26" t="s">
        <v>137</v>
      </c>
      <c r="G8" s="26" t="s">
        <v>158</v>
      </c>
      <c r="H8" s="26" t="s">
        <v>158</v>
      </c>
      <c r="I8" s="26" t="s">
        <v>140</v>
      </c>
      <c r="J8" s="48" t="s">
        <v>184</v>
      </c>
      <c r="K8" s="35" t="s">
        <v>57</v>
      </c>
      <c r="L8" s="102" t="s">
        <v>13</v>
      </c>
    </row>
    <row r="9" spans="1:12" ht="78.75" customHeight="1">
      <c r="A9" s="101">
        <f aca="true" t="shared" si="0" ref="A9:A24">A8+1</f>
        <v>3</v>
      </c>
      <c r="B9" s="49" t="s">
        <v>180</v>
      </c>
      <c r="C9" s="49">
        <v>260000</v>
      </c>
      <c r="D9" s="26">
        <v>5122</v>
      </c>
      <c r="E9" s="49">
        <v>260000</v>
      </c>
      <c r="F9" s="25" t="s">
        <v>137</v>
      </c>
      <c r="G9" s="33" t="s">
        <v>190</v>
      </c>
      <c r="H9" s="33" t="s">
        <v>190</v>
      </c>
      <c r="I9" s="33" t="s">
        <v>107</v>
      </c>
      <c r="J9" s="25" t="s">
        <v>181</v>
      </c>
      <c r="K9" s="34" t="s">
        <v>57</v>
      </c>
      <c r="L9" s="103" t="s">
        <v>13</v>
      </c>
    </row>
    <row r="10" spans="1:12" ht="73.5" customHeight="1">
      <c r="A10" s="111">
        <f t="shared" si="0"/>
        <v>4</v>
      </c>
      <c r="B10" s="52" t="s">
        <v>182</v>
      </c>
      <c r="C10" s="52">
        <v>180000</v>
      </c>
      <c r="D10" s="33">
        <v>4269</v>
      </c>
      <c r="E10" s="52">
        <v>180000</v>
      </c>
      <c r="F10" s="113" t="s">
        <v>137</v>
      </c>
      <c r="G10" s="33" t="s">
        <v>190</v>
      </c>
      <c r="H10" s="33" t="s">
        <v>190</v>
      </c>
      <c r="I10" s="33" t="s">
        <v>107</v>
      </c>
      <c r="J10" s="30" t="s">
        <v>56</v>
      </c>
      <c r="K10" s="95" t="s">
        <v>57</v>
      </c>
      <c r="L10" s="114" t="s">
        <v>13</v>
      </c>
    </row>
    <row r="11" spans="1:12" ht="18.75" customHeight="1">
      <c r="A11" s="188"/>
      <c r="B11" s="189"/>
      <c r="C11" s="189"/>
      <c r="D11" s="188"/>
      <c r="E11" s="189"/>
      <c r="F11" s="190"/>
      <c r="G11" s="188"/>
      <c r="H11" s="188"/>
      <c r="I11" s="188"/>
      <c r="J11" s="188"/>
      <c r="K11" s="188"/>
      <c r="L11" s="190"/>
    </row>
    <row r="12" spans="1:12" ht="15" customHeight="1">
      <c r="A12" s="185"/>
      <c r="B12" s="186"/>
      <c r="C12" s="186"/>
      <c r="D12" s="185"/>
      <c r="E12" s="186"/>
      <c r="F12" s="187"/>
      <c r="G12" s="185"/>
      <c r="H12" s="185"/>
      <c r="I12" s="185"/>
      <c r="J12" s="185"/>
      <c r="K12" s="185"/>
      <c r="L12" s="187"/>
    </row>
    <row r="13" spans="1:12" ht="71.25" customHeight="1">
      <c r="A13" s="146">
        <f>A10+1</f>
        <v>5</v>
      </c>
      <c r="B13" s="147" t="s">
        <v>233</v>
      </c>
      <c r="C13" s="182">
        <v>80000</v>
      </c>
      <c r="D13" s="174">
        <v>5122</v>
      </c>
      <c r="E13" s="182">
        <v>80000</v>
      </c>
      <c r="F13" s="148" t="s">
        <v>137</v>
      </c>
      <c r="G13" s="174" t="s">
        <v>190</v>
      </c>
      <c r="H13" s="174" t="s">
        <v>190</v>
      </c>
      <c r="I13" s="174" t="s">
        <v>107</v>
      </c>
      <c r="J13" s="183" t="s">
        <v>56</v>
      </c>
      <c r="K13" s="184" t="s">
        <v>57</v>
      </c>
      <c r="L13" s="152" t="s">
        <v>13</v>
      </c>
    </row>
    <row r="14" spans="1:12" ht="72" customHeight="1">
      <c r="A14" s="146">
        <f t="shared" si="0"/>
        <v>6</v>
      </c>
      <c r="B14" s="147" t="s">
        <v>234</v>
      </c>
      <c r="C14" s="147">
        <v>150000</v>
      </c>
      <c r="D14" s="174">
        <v>5122</v>
      </c>
      <c r="E14" s="147">
        <v>150000</v>
      </c>
      <c r="F14" s="148" t="s">
        <v>137</v>
      </c>
      <c r="G14" s="149" t="s">
        <v>190</v>
      </c>
      <c r="H14" s="149" t="s">
        <v>190</v>
      </c>
      <c r="I14" s="149" t="s">
        <v>107</v>
      </c>
      <c r="J14" s="150" t="s">
        <v>56</v>
      </c>
      <c r="K14" s="151" t="s">
        <v>57</v>
      </c>
      <c r="L14" s="152" t="s">
        <v>13</v>
      </c>
    </row>
    <row r="15" spans="1:12" ht="81" customHeight="1">
      <c r="A15" s="101">
        <f t="shared" si="0"/>
        <v>7</v>
      </c>
      <c r="B15" s="49" t="s">
        <v>235</v>
      </c>
      <c r="C15" s="49">
        <v>215000</v>
      </c>
      <c r="D15" s="26">
        <v>5122</v>
      </c>
      <c r="E15" s="49">
        <v>215000</v>
      </c>
      <c r="F15" s="25" t="s">
        <v>137</v>
      </c>
      <c r="G15" s="33" t="s">
        <v>190</v>
      </c>
      <c r="H15" s="33" t="s">
        <v>190</v>
      </c>
      <c r="I15" s="33" t="s">
        <v>107</v>
      </c>
      <c r="J15" s="21" t="s">
        <v>56</v>
      </c>
      <c r="K15" s="34" t="s">
        <v>57</v>
      </c>
      <c r="L15" s="103" t="s">
        <v>13</v>
      </c>
    </row>
    <row r="16" spans="1:12" ht="76.5" customHeight="1">
      <c r="A16" s="101">
        <f t="shared" si="0"/>
        <v>8</v>
      </c>
      <c r="B16" s="49" t="s">
        <v>187</v>
      </c>
      <c r="C16" s="49">
        <v>350000</v>
      </c>
      <c r="D16" s="26">
        <v>5122</v>
      </c>
      <c r="E16" s="49">
        <v>350000</v>
      </c>
      <c r="F16" s="25" t="s">
        <v>137</v>
      </c>
      <c r="G16" s="33" t="s">
        <v>190</v>
      </c>
      <c r="H16" s="33" t="s">
        <v>190</v>
      </c>
      <c r="I16" s="33" t="s">
        <v>107</v>
      </c>
      <c r="J16" s="21" t="s">
        <v>56</v>
      </c>
      <c r="K16" s="34" t="s">
        <v>57</v>
      </c>
      <c r="L16" s="103" t="s">
        <v>13</v>
      </c>
    </row>
    <row r="17" spans="1:12" ht="71.25" customHeight="1">
      <c r="A17" s="101">
        <f t="shared" si="0"/>
        <v>9</v>
      </c>
      <c r="B17" s="49" t="s">
        <v>232</v>
      </c>
      <c r="C17" s="36">
        <v>24000</v>
      </c>
      <c r="D17" s="26">
        <v>426111</v>
      </c>
      <c r="E17" s="36">
        <v>24000</v>
      </c>
      <c r="F17" s="26" t="s">
        <v>163</v>
      </c>
      <c r="G17" s="33" t="s">
        <v>190</v>
      </c>
      <c r="H17" s="33" t="s">
        <v>190</v>
      </c>
      <c r="I17" s="33" t="s">
        <v>107</v>
      </c>
      <c r="J17" s="21" t="s">
        <v>56</v>
      </c>
      <c r="K17" s="34" t="s">
        <v>57</v>
      </c>
      <c r="L17" s="103" t="s">
        <v>13</v>
      </c>
    </row>
    <row r="18" spans="1:12" ht="75" customHeight="1">
      <c r="A18" s="101">
        <f t="shared" si="0"/>
        <v>10</v>
      </c>
      <c r="B18" s="49" t="s">
        <v>194</v>
      </c>
      <c r="C18" s="49">
        <v>16000</v>
      </c>
      <c r="D18" s="26">
        <v>426111</v>
      </c>
      <c r="E18" s="49">
        <v>16000</v>
      </c>
      <c r="F18" s="25" t="s">
        <v>137</v>
      </c>
      <c r="G18" s="33" t="s">
        <v>190</v>
      </c>
      <c r="H18" s="33" t="s">
        <v>190</v>
      </c>
      <c r="I18" s="33" t="s">
        <v>107</v>
      </c>
      <c r="J18" s="21" t="s">
        <v>56</v>
      </c>
      <c r="K18" s="34" t="s">
        <v>57</v>
      </c>
      <c r="L18" s="103" t="s">
        <v>13</v>
      </c>
    </row>
    <row r="19" spans="1:12" ht="56.25" customHeight="1">
      <c r="A19" s="111">
        <f t="shared" si="0"/>
        <v>11</v>
      </c>
      <c r="B19" s="50" t="s">
        <v>143</v>
      </c>
      <c r="C19" s="50">
        <v>200000</v>
      </c>
      <c r="D19" s="33">
        <v>4269</v>
      </c>
      <c r="E19" s="50">
        <v>200000</v>
      </c>
      <c r="F19" s="33" t="s">
        <v>137</v>
      </c>
      <c r="G19" s="33" t="s">
        <v>190</v>
      </c>
      <c r="H19" s="33" t="s">
        <v>190</v>
      </c>
      <c r="I19" s="33" t="s">
        <v>107</v>
      </c>
      <c r="J19" s="30" t="s">
        <v>56</v>
      </c>
      <c r="K19" s="95" t="s">
        <v>57</v>
      </c>
      <c r="L19" s="104" t="s">
        <v>13</v>
      </c>
    </row>
    <row r="20" spans="1:12" s="191" customFormat="1" ht="16.5" customHeight="1">
      <c r="A20" s="196"/>
      <c r="B20" s="197"/>
      <c r="C20" s="197"/>
      <c r="D20" s="196"/>
      <c r="E20" s="197"/>
      <c r="F20" s="196"/>
      <c r="G20" s="196"/>
      <c r="H20" s="196"/>
      <c r="I20" s="196"/>
      <c r="J20" s="196"/>
      <c r="K20" s="196"/>
      <c r="L20" s="196"/>
    </row>
    <row r="21" spans="1:12" s="191" customFormat="1" ht="9.75" customHeight="1">
      <c r="A21" s="198"/>
      <c r="B21" s="199"/>
      <c r="C21" s="199"/>
      <c r="D21" s="198"/>
      <c r="E21" s="199"/>
      <c r="F21" s="198"/>
      <c r="G21" s="198"/>
      <c r="H21" s="198"/>
      <c r="I21" s="198"/>
      <c r="J21" s="198"/>
      <c r="K21" s="198"/>
      <c r="L21" s="198"/>
    </row>
    <row r="22" spans="1:12" ht="77.25" customHeight="1">
      <c r="A22" s="146">
        <f>A19+1</f>
        <v>12</v>
      </c>
      <c r="B22" s="192" t="s">
        <v>189</v>
      </c>
      <c r="C22" s="192">
        <v>120000</v>
      </c>
      <c r="D22" s="149">
        <v>4269</v>
      </c>
      <c r="E22" s="192">
        <v>120000</v>
      </c>
      <c r="F22" s="149" t="s">
        <v>137</v>
      </c>
      <c r="G22" s="149" t="s">
        <v>190</v>
      </c>
      <c r="H22" s="149" t="s">
        <v>190</v>
      </c>
      <c r="I22" s="149" t="s">
        <v>107</v>
      </c>
      <c r="J22" s="193" t="s">
        <v>56</v>
      </c>
      <c r="K22" s="194" t="s">
        <v>57</v>
      </c>
      <c r="L22" s="195" t="s">
        <v>13</v>
      </c>
    </row>
    <row r="23" spans="1:12" ht="69" customHeight="1">
      <c r="A23" s="101">
        <f t="shared" si="0"/>
        <v>13</v>
      </c>
      <c r="B23" s="36" t="s">
        <v>142</v>
      </c>
      <c r="C23" s="36">
        <v>230000</v>
      </c>
      <c r="D23" s="26">
        <v>4269</v>
      </c>
      <c r="E23" s="36">
        <v>230000</v>
      </c>
      <c r="F23" s="26" t="s">
        <v>137</v>
      </c>
      <c r="G23" s="33" t="s">
        <v>190</v>
      </c>
      <c r="H23" s="33" t="s">
        <v>190</v>
      </c>
      <c r="I23" s="33" t="s">
        <v>107</v>
      </c>
      <c r="J23" s="21" t="s">
        <v>56</v>
      </c>
      <c r="K23" s="35" t="s">
        <v>57</v>
      </c>
      <c r="L23" s="102" t="s">
        <v>13</v>
      </c>
    </row>
    <row r="24" spans="1:12" ht="66.75" customHeight="1" thickBot="1">
      <c r="A24" s="111">
        <f t="shared" si="0"/>
        <v>14</v>
      </c>
      <c r="B24" s="52" t="s">
        <v>141</v>
      </c>
      <c r="C24" s="52">
        <v>390000</v>
      </c>
      <c r="D24" s="33">
        <v>5122</v>
      </c>
      <c r="E24" s="52">
        <v>390000</v>
      </c>
      <c r="F24" s="33" t="s">
        <v>137</v>
      </c>
      <c r="G24" s="33" t="s">
        <v>190</v>
      </c>
      <c r="H24" s="33" t="s">
        <v>190</v>
      </c>
      <c r="I24" s="33" t="s">
        <v>107</v>
      </c>
      <c r="J24" s="30" t="s">
        <v>56</v>
      </c>
      <c r="K24" s="95" t="s">
        <v>57</v>
      </c>
      <c r="L24" s="104" t="s">
        <v>13</v>
      </c>
    </row>
    <row r="25" spans="1:12" s="105" customFormat="1" ht="23.25" customHeight="1" thickBot="1">
      <c r="A25" s="117"/>
      <c r="B25" s="118" t="s">
        <v>37</v>
      </c>
      <c r="C25" s="118">
        <f>SUM(C7:C24)</f>
        <v>2740000</v>
      </c>
      <c r="D25" s="118"/>
      <c r="E25" s="118">
        <f>SUM(E7:E24)</f>
        <v>2740000</v>
      </c>
      <c r="F25" s="120"/>
      <c r="G25" s="121"/>
      <c r="H25" s="121"/>
      <c r="I25" s="121"/>
      <c r="J25" s="121"/>
      <c r="K25" s="121"/>
      <c r="L25" s="124"/>
    </row>
    <row r="26" spans="1:12" ht="23.25" customHeight="1">
      <c r="A26" s="77"/>
      <c r="B26" s="22"/>
      <c r="C26" s="73"/>
      <c r="D26" s="73"/>
      <c r="E26" s="73"/>
      <c r="F26" s="77"/>
      <c r="G26" s="77"/>
      <c r="H26" s="77"/>
      <c r="I26" s="77"/>
      <c r="J26" s="77"/>
      <c r="K26" s="77"/>
      <c r="L26" s="77"/>
    </row>
    <row r="27" spans="1:12" ht="23.25" customHeight="1">
      <c r="A27" s="77"/>
      <c r="B27" s="22"/>
      <c r="C27" s="73"/>
      <c r="D27" s="73"/>
      <c r="E27" s="73"/>
      <c r="F27" s="77"/>
      <c r="G27" s="77"/>
      <c r="H27" s="77"/>
      <c r="I27" s="77"/>
      <c r="J27" s="77"/>
      <c r="K27" s="77"/>
      <c r="L27" s="77"/>
    </row>
    <row r="28" spans="1:12" ht="23.25" customHeight="1">
      <c r="A28" s="77"/>
      <c r="B28" s="22"/>
      <c r="C28" s="73"/>
      <c r="D28" s="73"/>
      <c r="E28" s="73"/>
      <c r="F28" s="77"/>
      <c r="G28" s="77"/>
      <c r="H28" s="77"/>
      <c r="I28" s="77"/>
      <c r="J28" s="77"/>
      <c r="K28" s="77"/>
      <c r="L28" s="77"/>
    </row>
    <row r="29" spans="1:12" ht="23.25" customHeight="1">
      <c r="A29" s="77"/>
      <c r="B29" s="22"/>
      <c r="C29" s="73"/>
      <c r="D29" s="73"/>
      <c r="E29" s="73"/>
      <c r="F29" s="77"/>
      <c r="G29" s="77"/>
      <c r="H29" s="77"/>
      <c r="I29" s="77"/>
      <c r="J29" s="77"/>
      <c r="K29" s="77"/>
      <c r="L29" s="77"/>
    </row>
    <row r="30" spans="1:12" ht="23.25" customHeight="1">
      <c r="A30" s="77"/>
      <c r="B30" s="22"/>
      <c r="C30" s="73"/>
      <c r="D30" s="73"/>
      <c r="E30" s="73"/>
      <c r="F30" s="77"/>
      <c r="G30" s="77"/>
      <c r="H30" s="77"/>
      <c r="I30" s="77"/>
      <c r="J30" s="77"/>
      <c r="K30" s="77"/>
      <c r="L30" s="77"/>
    </row>
    <row r="31" spans="1:12" ht="23.25" customHeight="1">
      <c r="A31" s="77"/>
      <c r="B31" s="22"/>
      <c r="C31" s="73"/>
      <c r="D31" s="73"/>
      <c r="E31" s="73"/>
      <c r="F31" s="77"/>
      <c r="G31" s="77"/>
      <c r="H31" s="77"/>
      <c r="I31" s="77"/>
      <c r="J31" s="77"/>
      <c r="K31" s="77"/>
      <c r="L31" s="77"/>
    </row>
    <row r="32" spans="1:12" ht="23.25" customHeight="1">
      <c r="A32" s="77"/>
      <c r="B32" s="22"/>
      <c r="C32" s="73"/>
      <c r="D32" s="73"/>
      <c r="E32" s="73"/>
      <c r="F32" s="77"/>
      <c r="G32" s="77"/>
      <c r="H32" s="77"/>
      <c r="I32" s="77"/>
      <c r="J32" s="77"/>
      <c r="K32" s="77"/>
      <c r="L32" s="77"/>
    </row>
    <row r="33" spans="1:12" ht="23.25" customHeight="1">
      <c r="A33" s="77"/>
      <c r="B33" s="22"/>
      <c r="C33" s="73"/>
      <c r="D33" s="73"/>
      <c r="E33" s="73"/>
      <c r="F33" s="77"/>
      <c r="G33" s="77"/>
      <c r="H33" s="77"/>
      <c r="I33" s="77"/>
      <c r="J33" s="77"/>
      <c r="K33" s="77"/>
      <c r="L33" s="77"/>
    </row>
    <row r="34" spans="1:12" ht="23.25" customHeight="1">
      <c r="A34" s="77"/>
      <c r="B34" s="22"/>
      <c r="C34" s="73"/>
      <c r="D34" s="73"/>
      <c r="E34" s="73"/>
      <c r="F34" s="77"/>
      <c r="G34" s="77"/>
      <c r="H34" s="77"/>
      <c r="I34" s="77"/>
      <c r="J34" s="77"/>
      <c r="K34" s="77"/>
      <c r="L34" s="77"/>
    </row>
    <row r="35" spans="1:12" ht="23.25" customHeight="1">
      <c r="A35" s="77"/>
      <c r="B35" s="22"/>
      <c r="C35" s="73"/>
      <c r="D35" s="73"/>
      <c r="E35" s="73"/>
      <c r="F35" s="77"/>
      <c r="G35" s="77"/>
      <c r="H35" s="77"/>
      <c r="I35" s="77"/>
      <c r="J35" s="77"/>
      <c r="K35" s="77"/>
      <c r="L35" s="77"/>
    </row>
    <row r="36" spans="1:12" ht="23.25" customHeight="1">
      <c r="A36" s="77"/>
      <c r="B36" s="22"/>
      <c r="C36" s="73"/>
      <c r="D36" s="73"/>
      <c r="E36" s="73"/>
      <c r="F36" s="77"/>
      <c r="G36" s="77"/>
      <c r="H36" s="77"/>
      <c r="I36" s="77"/>
      <c r="J36" s="77"/>
      <c r="K36" s="77"/>
      <c r="L36" s="77"/>
    </row>
    <row r="37" spans="1:12" ht="23.25" customHeight="1" thickBot="1">
      <c r="A37" s="77"/>
      <c r="B37" s="22"/>
      <c r="C37" s="73"/>
      <c r="D37" s="73"/>
      <c r="E37" s="73"/>
      <c r="F37" s="77"/>
      <c r="G37" s="77"/>
      <c r="H37" s="77"/>
      <c r="I37" s="77"/>
      <c r="J37" s="77"/>
      <c r="K37" s="77"/>
      <c r="L37" s="77"/>
    </row>
    <row r="38" spans="1:12" ht="22.5" customHeight="1" thickBot="1">
      <c r="A38" s="227" t="s">
        <v>24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9"/>
    </row>
    <row r="39" spans="1:12" ht="54.75" customHeight="1" thickBot="1">
      <c r="A39" s="106" t="s">
        <v>79</v>
      </c>
      <c r="B39" s="107" t="s">
        <v>0</v>
      </c>
      <c r="C39" s="107" t="s">
        <v>1</v>
      </c>
      <c r="D39" s="107" t="s">
        <v>324</v>
      </c>
      <c r="E39" s="107" t="s">
        <v>242</v>
      </c>
      <c r="F39" s="108" t="s">
        <v>136</v>
      </c>
      <c r="G39" s="107" t="s">
        <v>269</v>
      </c>
      <c r="H39" s="107" t="s">
        <v>268</v>
      </c>
      <c r="I39" s="107" t="s">
        <v>5</v>
      </c>
      <c r="J39" s="107" t="s">
        <v>6</v>
      </c>
      <c r="K39" s="107" t="s">
        <v>7</v>
      </c>
      <c r="L39" s="109" t="s">
        <v>281</v>
      </c>
    </row>
    <row r="40" spans="1:12" ht="71.25" customHeight="1">
      <c r="A40" s="110">
        <v>1</v>
      </c>
      <c r="B40" s="23" t="s">
        <v>144</v>
      </c>
      <c r="C40" s="49">
        <v>60000</v>
      </c>
      <c r="D40" s="25">
        <v>4239110</v>
      </c>
      <c r="E40" s="49">
        <v>60000</v>
      </c>
      <c r="F40" s="25" t="s">
        <v>137</v>
      </c>
      <c r="G40" s="26" t="s">
        <v>190</v>
      </c>
      <c r="H40" s="26" t="s">
        <v>190</v>
      </c>
      <c r="I40" s="33" t="s">
        <v>107</v>
      </c>
      <c r="J40" s="25" t="s">
        <v>145</v>
      </c>
      <c r="K40" s="25" t="s">
        <v>10</v>
      </c>
      <c r="L40" s="103" t="s">
        <v>13</v>
      </c>
    </row>
    <row r="41" spans="1:12" ht="46.5" customHeight="1">
      <c r="A41" s="110">
        <f>A40+1</f>
        <v>2</v>
      </c>
      <c r="B41" s="23" t="s">
        <v>202</v>
      </c>
      <c r="C41" s="49">
        <v>80000</v>
      </c>
      <c r="D41" s="26">
        <v>42132</v>
      </c>
      <c r="E41" s="49">
        <v>80000</v>
      </c>
      <c r="F41" s="25" t="s">
        <v>137</v>
      </c>
      <c r="G41" s="26" t="s">
        <v>190</v>
      </c>
      <c r="H41" s="26" t="s">
        <v>190</v>
      </c>
      <c r="I41" s="33" t="s">
        <v>107</v>
      </c>
      <c r="J41" s="25" t="s">
        <v>203</v>
      </c>
      <c r="K41" s="25" t="s">
        <v>10</v>
      </c>
      <c r="L41" s="103" t="s">
        <v>13</v>
      </c>
    </row>
    <row r="42" spans="1:12" ht="52.5">
      <c r="A42" s="110">
        <f aca="true" t="shared" si="1" ref="A42:A55">A41+1</f>
        <v>3</v>
      </c>
      <c r="B42" s="49" t="s">
        <v>195</v>
      </c>
      <c r="C42" s="49">
        <v>380000</v>
      </c>
      <c r="D42" s="25">
        <v>4252</v>
      </c>
      <c r="E42" s="49">
        <v>380000</v>
      </c>
      <c r="F42" s="25" t="s">
        <v>137</v>
      </c>
      <c r="G42" s="26" t="s">
        <v>190</v>
      </c>
      <c r="H42" s="26" t="s">
        <v>190</v>
      </c>
      <c r="I42" s="33" t="s">
        <v>107</v>
      </c>
      <c r="J42" s="25" t="s">
        <v>146</v>
      </c>
      <c r="K42" s="25" t="s">
        <v>147</v>
      </c>
      <c r="L42" s="103" t="s">
        <v>13</v>
      </c>
    </row>
    <row r="43" spans="1:12" ht="63">
      <c r="A43" s="110">
        <f t="shared" si="1"/>
        <v>4</v>
      </c>
      <c r="B43" s="49" t="s">
        <v>148</v>
      </c>
      <c r="C43" s="49">
        <v>200000</v>
      </c>
      <c r="D43" s="25">
        <v>425251</v>
      </c>
      <c r="E43" s="49">
        <v>200000</v>
      </c>
      <c r="F43" s="25" t="s">
        <v>137</v>
      </c>
      <c r="G43" s="25" t="s">
        <v>196</v>
      </c>
      <c r="H43" s="25" t="s">
        <v>149</v>
      </c>
      <c r="I43" s="25" t="s">
        <v>276</v>
      </c>
      <c r="J43" s="25" t="s">
        <v>150</v>
      </c>
      <c r="K43" s="25" t="s">
        <v>151</v>
      </c>
      <c r="L43" s="103" t="s">
        <v>13</v>
      </c>
    </row>
    <row r="44" spans="1:12" ht="52.5">
      <c r="A44" s="110">
        <f t="shared" si="1"/>
        <v>5</v>
      </c>
      <c r="B44" s="49" t="s">
        <v>152</v>
      </c>
      <c r="C44" s="49">
        <v>100000</v>
      </c>
      <c r="D44" s="25">
        <v>4252</v>
      </c>
      <c r="E44" s="49">
        <v>100000</v>
      </c>
      <c r="F44" s="25" t="s">
        <v>137</v>
      </c>
      <c r="G44" s="25" t="s">
        <v>158</v>
      </c>
      <c r="H44" s="25" t="s">
        <v>158</v>
      </c>
      <c r="I44" s="25" t="s">
        <v>197</v>
      </c>
      <c r="J44" s="25" t="s">
        <v>153</v>
      </c>
      <c r="K44" s="25" t="s">
        <v>10</v>
      </c>
      <c r="L44" s="103" t="s">
        <v>13</v>
      </c>
    </row>
    <row r="45" spans="1:12" ht="42">
      <c r="A45" s="110">
        <f t="shared" si="1"/>
        <v>6</v>
      </c>
      <c r="B45" s="49" t="s">
        <v>154</v>
      </c>
      <c r="C45" s="49">
        <v>65000</v>
      </c>
      <c r="D45" s="25">
        <v>423911</v>
      </c>
      <c r="E45" s="49">
        <v>65000</v>
      </c>
      <c r="F45" s="25" t="s">
        <v>137</v>
      </c>
      <c r="G45" s="25" t="s">
        <v>190</v>
      </c>
      <c r="H45" s="25" t="s">
        <v>190</v>
      </c>
      <c r="I45" s="25" t="s">
        <v>197</v>
      </c>
      <c r="J45" s="25" t="s">
        <v>155</v>
      </c>
      <c r="K45" s="25" t="s">
        <v>10</v>
      </c>
      <c r="L45" s="103" t="s">
        <v>13</v>
      </c>
    </row>
    <row r="46" spans="1:12" ht="42">
      <c r="A46" s="110">
        <f t="shared" si="1"/>
        <v>7</v>
      </c>
      <c r="B46" s="49" t="s">
        <v>156</v>
      </c>
      <c r="C46" s="49">
        <v>15000</v>
      </c>
      <c r="D46" s="25">
        <v>423911</v>
      </c>
      <c r="E46" s="49">
        <v>15000</v>
      </c>
      <c r="F46" s="25" t="s">
        <v>137</v>
      </c>
      <c r="G46" s="25" t="s">
        <v>190</v>
      </c>
      <c r="H46" s="25" t="s">
        <v>190</v>
      </c>
      <c r="I46" s="25" t="s">
        <v>197</v>
      </c>
      <c r="J46" s="25" t="s">
        <v>157</v>
      </c>
      <c r="K46" s="25" t="s">
        <v>10</v>
      </c>
      <c r="L46" s="103" t="s">
        <v>13</v>
      </c>
    </row>
    <row r="47" spans="1:12" ht="42">
      <c r="A47" s="110">
        <f t="shared" si="1"/>
        <v>8</v>
      </c>
      <c r="B47" s="49" t="s">
        <v>201</v>
      </c>
      <c r="C47" s="49">
        <v>60000</v>
      </c>
      <c r="D47" s="25">
        <v>423911</v>
      </c>
      <c r="E47" s="49">
        <v>60000</v>
      </c>
      <c r="F47" s="25" t="s">
        <v>137</v>
      </c>
      <c r="G47" s="25" t="s">
        <v>190</v>
      </c>
      <c r="H47" s="25" t="s">
        <v>190</v>
      </c>
      <c r="I47" s="25" t="s">
        <v>197</v>
      </c>
      <c r="J47" s="25" t="s">
        <v>159</v>
      </c>
      <c r="K47" s="25" t="s">
        <v>80</v>
      </c>
      <c r="L47" s="103" t="s">
        <v>13</v>
      </c>
    </row>
    <row r="48" spans="1:12" ht="42">
      <c r="A48" s="110">
        <f t="shared" si="1"/>
        <v>9</v>
      </c>
      <c r="B48" s="49" t="s">
        <v>160</v>
      </c>
      <c r="C48" s="49">
        <v>200000</v>
      </c>
      <c r="D48" s="25">
        <v>4233</v>
      </c>
      <c r="E48" s="49">
        <v>200000</v>
      </c>
      <c r="F48" s="25" t="s">
        <v>137</v>
      </c>
      <c r="G48" s="25" t="s">
        <v>190</v>
      </c>
      <c r="H48" s="25" t="s">
        <v>190</v>
      </c>
      <c r="I48" s="25" t="s">
        <v>197</v>
      </c>
      <c r="J48" s="25" t="s">
        <v>198</v>
      </c>
      <c r="K48" s="25" t="s">
        <v>161</v>
      </c>
      <c r="L48" s="103" t="s">
        <v>13</v>
      </c>
    </row>
    <row r="49" spans="1:12" ht="52.5">
      <c r="A49" s="110">
        <f t="shared" si="1"/>
        <v>10</v>
      </c>
      <c r="B49" s="49" t="s">
        <v>162</v>
      </c>
      <c r="C49" s="36">
        <v>1000000</v>
      </c>
      <c r="D49" s="26">
        <v>424311</v>
      </c>
      <c r="E49" s="36">
        <v>1000000</v>
      </c>
      <c r="F49" s="25" t="s">
        <v>163</v>
      </c>
      <c r="G49" s="25" t="s">
        <v>190</v>
      </c>
      <c r="H49" s="25" t="s">
        <v>190</v>
      </c>
      <c r="I49" s="25" t="s">
        <v>197</v>
      </c>
      <c r="J49" s="25" t="s">
        <v>164</v>
      </c>
      <c r="K49" s="25" t="s">
        <v>165</v>
      </c>
      <c r="L49" s="103" t="s">
        <v>13</v>
      </c>
    </row>
    <row r="50" spans="1:12" ht="54" customHeight="1">
      <c r="A50" s="110">
        <f t="shared" si="1"/>
        <v>11</v>
      </c>
      <c r="B50" s="49" t="s">
        <v>166</v>
      </c>
      <c r="C50" s="49">
        <v>1110000</v>
      </c>
      <c r="D50" s="25">
        <v>421111</v>
      </c>
      <c r="E50" s="49">
        <v>1110000</v>
      </c>
      <c r="F50" s="25" t="s">
        <v>163</v>
      </c>
      <c r="G50" s="25" t="s">
        <v>190</v>
      </c>
      <c r="H50" s="25" t="s">
        <v>190</v>
      </c>
      <c r="I50" s="25" t="s">
        <v>197</v>
      </c>
      <c r="J50" s="25" t="s">
        <v>167</v>
      </c>
      <c r="K50" s="25" t="s">
        <v>147</v>
      </c>
      <c r="L50" s="103" t="s">
        <v>13</v>
      </c>
    </row>
    <row r="51" spans="1:12" ht="57" customHeight="1">
      <c r="A51" s="110">
        <f t="shared" si="1"/>
        <v>12</v>
      </c>
      <c r="B51" s="36" t="s">
        <v>168</v>
      </c>
      <c r="C51" s="36">
        <v>7636363</v>
      </c>
      <c r="D51" s="26">
        <v>421311</v>
      </c>
      <c r="E51" s="36">
        <v>7636363</v>
      </c>
      <c r="F51" s="26" t="s">
        <v>163</v>
      </c>
      <c r="G51" s="26" t="s">
        <v>190</v>
      </c>
      <c r="H51" s="26" t="s">
        <v>190</v>
      </c>
      <c r="I51" s="25" t="s">
        <v>197</v>
      </c>
      <c r="J51" s="26" t="s">
        <v>169</v>
      </c>
      <c r="K51" s="25" t="s">
        <v>273</v>
      </c>
      <c r="L51" s="102" t="s">
        <v>13</v>
      </c>
    </row>
    <row r="52" spans="1:12" ht="67.5" customHeight="1">
      <c r="A52" s="110">
        <f t="shared" si="1"/>
        <v>13</v>
      </c>
      <c r="B52" s="49" t="s">
        <v>170</v>
      </c>
      <c r="C52" s="49">
        <v>4200000</v>
      </c>
      <c r="D52" s="25">
        <v>421324</v>
      </c>
      <c r="E52" s="49">
        <v>4200000</v>
      </c>
      <c r="F52" s="25" t="s">
        <v>163</v>
      </c>
      <c r="G52" s="25" t="s">
        <v>190</v>
      </c>
      <c r="H52" s="25" t="s">
        <v>190</v>
      </c>
      <c r="I52" s="25" t="s">
        <v>197</v>
      </c>
      <c r="J52" s="25" t="s">
        <v>171</v>
      </c>
      <c r="K52" s="25" t="s">
        <v>273</v>
      </c>
      <c r="L52" s="103" t="s">
        <v>13</v>
      </c>
    </row>
    <row r="53" spans="1:12" ht="66.75" customHeight="1">
      <c r="A53" s="110">
        <f t="shared" si="1"/>
        <v>14</v>
      </c>
      <c r="B53" s="23" t="s">
        <v>199</v>
      </c>
      <c r="C53" s="36">
        <v>333300</v>
      </c>
      <c r="D53" s="26">
        <v>4214</v>
      </c>
      <c r="E53" s="36">
        <v>333300</v>
      </c>
      <c r="F53" s="24" t="s">
        <v>163</v>
      </c>
      <c r="G53" s="25" t="s">
        <v>190</v>
      </c>
      <c r="H53" s="25" t="s">
        <v>190</v>
      </c>
      <c r="I53" s="25" t="s">
        <v>197</v>
      </c>
      <c r="J53" s="25" t="s">
        <v>172</v>
      </c>
      <c r="K53" s="25" t="s">
        <v>273</v>
      </c>
      <c r="L53" s="103" t="s">
        <v>13</v>
      </c>
    </row>
    <row r="54" spans="1:12" ht="66" customHeight="1">
      <c r="A54" s="110">
        <f t="shared" si="1"/>
        <v>15</v>
      </c>
      <c r="B54" s="49" t="s">
        <v>177</v>
      </c>
      <c r="C54" s="49">
        <v>200000</v>
      </c>
      <c r="D54" s="25">
        <v>423421</v>
      </c>
      <c r="E54" s="49">
        <v>200000</v>
      </c>
      <c r="F54" s="25" t="s">
        <v>163</v>
      </c>
      <c r="G54" s="25" t="s">
        <v>190</v>
      </c>
      <c r="H54" s="25" t="s">
        <v>190</v>
      </c>
      <c r="I54" s="25" t="s">
        <v>197</v>
      </c>
      <c r="J54" s="25" t="s">
        <v>274</v>
      </c>
      <c r="K54" s="25" t="s">
        <v>272</v>
      </c>
      <c r="L54" s="103" t="s">
        <v>13</v>
      </c>
    </row>
    <row r="55" spans="1:12" ht="66.75" customHeight="1" thickBot="1">
      <c r="A55" s="112">
        <f t="shared" si="1"/>
        <v>16</v>
      </c>
      <c r="B55" s="50" t="s">
        <v>200</v>
      </c>
      <c r="C55" s="115">
        <v>200000</v>
      </c>
      <c r="D55" s="33">
        <v>4252</v>
      </c>
      <c r="E55" s="50">
        <v>200000</v>
      </c>
      <c r="F55" s="33" t="s">
        <v>137</v>
      </c>
      <c r="G55" s="113" t="s">
        <v>190</v>
      </c>
      <c r="H55" s="113" t="s">
        <v>190</v>
      </c>
      <c r="I55" s="113" t="s">
        <v>197</v>
      </c>
      <c r="J55" s="30" t="s">
        <v>56</v>
      </c>
      <c r="K55" s="51" t="s">
        <v>57</v>
      </c>
      <c r="L55" s="104" t="s">
        <v>13</v>
      </c>
    </row>
    <row r="56" spans="1:12" s="125" customFormat="1" ht="23.25" customHeight="1" thickBot="1">
      <c r="A56" s="117"/>
      <c r="B56" s="118" t="s">
        <v>270</v>
      </c>
      <c r="C56" s="126">
        <f>SUM(C40:C55)</f>
        <v>15839663</v>
      </c>
      <c r="D56" s="118"/>
      <c r="E56" s="126">
        <f>SUM(E40:E55)</f>
        <v>15839663</v>
      </c>
      <c r="F56" s="120"/>
      <c r="G56" s="121"/>
      <c r="H56" s="121"/>
      <c r="I56" s="121"/>
      <c r="J56" s="121"/>
      <c r="K56" s="121"/>
      <c r="L56" s="124"/>
    </row>
    <row r="57" spans="1:12" s="125" customFormat="1" ht="23.25" customHeight="1">
      <c r="A57" s="143"/>
      <c r="B57" s="144"/>
      <c r="C57" s="145"/>
      <c r="D57" s="144"/>
      <c r="E57" s="145"/>
      <c r="F57" s="143"/>
      <c r="G57" s="143"/>
      <c r="H57" s="143"/>
      <c r="I57" s="143"/>
      <c r="J57" s="143"/>
      <c r="K57" s="143"/>
      <c r="L57" s="143"/>
    </row>
    <row r="58" spans="1:12" s="125" customFormat="1" ht="23.25" customHeight="1">
      <c r="A58" s="143"/>
      <c r="B58" s="144"/>
      <c r="C58" s="145"/>
      <c r="D58" s="144"/>
      <c r="E58" s="145"/>
      <c r="F58" s="143"/>
      <c r="G58" s="143"/>
      <c r="H58" s="143"/>
      <c r="I58" s="143"/>
      <c r="J58" s="143"/>
      <c r="K58" s="143"/>
      <c r="L58" s="143"/>
    </row>
    <row r="59" spans="1:12" s="125" customFormat="1" ht="23.25" customHeight="1">
      <c r="A59" s="143"/>
      <c r="B59" s="144"/>
      <c r="C59" s="145"/>
      <c r="D59" s="144"/>
      <c r="E59" s="145"/>
      <c r="F59" s="143"/>
      <c r="G59" s="143"/>
      <c r="H59" s="143"/>
      <c r="I59" s="143"/>
      <c r="J59" s="143"/>
      <c r="K59" s="143"/>
      <c r="L59" s="143"/>
    </row>
    <row r="60" spans="1:12" ht="20.25" customHeight="1" thickBot="1">
      <c r="A60" s="53"/>
      <c r="B60" s="22"/>
      <c r="C60" s="22"/>
      <c r="D60" s="22"/>
      <c r="E60" s="22"/>
      <c r="F60" s="53"/>
      <c r="G60" s="53"/>
      <c r="H60" s="53"/>
      <c r="I60" s="53"/>
      <c r="J60" s="53"/>
      <c r="K60" s="53"/>
      <c r="L60" s="53"/>
    </row>
    <row r="61" spans="1:12" ht="24.75" customHeight="1" thickBot="1">
      <c r="A61" s="227" t="s">
        <v>26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9"/>
    </row>
    <row r="62" spans="1:12" ht="48.75" customHeight="1" thickBot="1">
      <c r="A62" s="106" t="s">
        <v>79</v>
      </c>
      <c r="B62" s="107" t="s">
        <v>0</v>
      </c>
      <c r="C62" s="107" t="s">
        <v>1</v>
      </c>
      <c r="D62" s="107" t="s">
        <v>271</v>
      </c>
      <c r="E62" s="107" t="s">
        <v>242</v>
      </c>
      <c r="F62" s="108" t="s">
        <v>136</v>
      </c>
      <c r="G62" s="107" t="s">
        <v>269</v>
      </c>
      <c r="H62" s="107" t="s">
        <v>268</v>
      </c>
      <c r="I62" s="107" t="s">
        <v>5</v>
      </c>
      <c r="J62" s="107" t="s">
        <v>6</v>
      </c>
      <c r="K62" s="107" t="s">
        <v>7</v>
      </c>
      <c r="L62" s="109" t="s">
        <v>281</v>
      </c>
    </row>
    <row r="63" spans="1:12" ht="52.5">
      <c r="A63" s="110">
        <v>1</v>
      </c>
      <c r="B63" s="49" t="s">
        <v>173</v>
      </c>
      <c r="C63" s="49">
        <v>150000</v>
      </c>
      <c r="D63" s="25">
        <v>425119</v>
      </c>
      <c r="E63" s="49">
        <v>150000</v>
      </c>
      <c r="F63" s="25" t="s">
        <v>137</v>
      </c>
      <c r="G63" s="25" t="s">
        <v>190</v>
      </c>
      <c r="H63" s="25" t="s">
        <v>190</v>
      </c>
      <c r="I63" s="25" t="s">
        <v>197</v>
      </c>
      <c r="J63" s="25" t="s">
        <v>49</v>
      </c>
      <c r="K63" s="25" t="s">
        <v>147</v>
      </c>
      <c r="L63" s="103" t="s">
        <v>13</v>
      </c>
    </row>
    <row r="64" spans="1:12" ht="52.5">
      <c r="A64" s="110">
        <f>A63+1</f>
        <v>2</v>
      </c>
      <c r="B64" s="49" t="s">
        <v>174</v>
      </c>
      <c r="C64" s="49">
        <v>380000</v>
      </c>
      <c r="D64" s="25">
        <v>42522</v>
      </c>
      <c r="E64" s="49">
        <v>380000</v>
      </c>
      <c r="F64" s="25" t="s">
        <v>137</v>
      </c>
      <c r="G64" s="25" t="s">
        <v>190</v>
      </c>
      <c r="H64" s="25" t="s">
        <v>190</v>
      </c>
      <c r="I64" s="25" t="s">
        <v>197</v>
      </c>
      <c r="J64" s="25" t="s">
        <v>175</v>
      </c>
      <c r="K64" s="25" t="s">
        <v>147</v>
      </c>
      <c r="L64" s="103" t="s">
        <v>13</v>
      </c>
    </row>
    <row r="65" spans="1:12" ht="76.5" customHeight="1" thickBot="1">
      <c r="A65" s="112">
        <f>A64+1</f>
        <v>3</v>
      </c>
      <c r="B65" s="52" t="s">
        <v>237</v>
      </c>
      <c r="C65" s="52">
        <v>350000</v>
      </c>
      <c r="D65" s="113">
        <v>4251</v>
      </c>
      <c r="E65" s="52">
        <v>350000</v>
      </c>
      <c r="F65" s="113" t="s">
        <v>137</v>
      </c>
      <c r="G65" s="113" t="s">
        <v>190</v>
      </c>
      <c r="H65" s="113" t="s">
        <v>190</v>
      </c>
      <c r="I65" s="113" t="s">
        <v>197</v>
      </c>
      <c r="J65" s="113" t="s">
        <v>236</v>
      </c>
      <c r="K65" s="113" t="s">
        <v>147</v>
      </c>
      <c r="L65" s="114" t="s">
        <v>13</v>
      </c>
    </row>
    <row r="66" spans="1:12" s="105" customFormat="1" ht="24" customHeight="1" thickBot="1">
      <c r="A66" s="117"/>
      <c r="B66" s="118" t="s">
        <v>270</v>
      </c>
      <c r="C66" s="118">
        <f>SUM(C63:C65)</f>
        <v>880000</v>
      </c>
      <c r="D66" s="119"/>
      <c r="E66" s="118">
        <f>SUM(E63:E65)</f>
        <v>880000</v>
      </c>
      <c r="F66" s="120"/>
      <c r="G66" s="121"/>
      <c r="H66" s="121"/>
      <c r="I66" s="121"/>
      <c r="J66" s="122"/>
      <c r="K66" s="122"/>
      <c r="L66" s="123"/>
    </row>
    <row r="67" spans="1:12" ht="12.75">
      <c r="A67" s="47"/>
      <c r="B67" s="230"/>
      <c r="C67" s="231"/>
      <c r="D67" s="54"/>
      <c r="E67" s="54"/>
      <c r="F67" s="54"/>
      <c r="G67" s="54"/>
      <c r="H67" s="54"/>
      <c r="I67" s="54"/>
      <c r="J67" s="54"/>
      <c r="K67" s="232"/>
      <c r="L67" s="232"/>
    </row>
    <row r="68" spans="1:12" ht="12.75">
      <c r="A68" s="39"/>
      <c r="B68" s="221"/>
      <c r="C68" s="222"/>
      <c r="D68" s="37"/>
      <c r="E68" s="37"/>
      <c r="F68" s="38"/>
      <c r="G68" s="38"/>
      <c r="H68" s="38"/>
      <c r="I68" s="38"/>
      <c r="J68" s="223"/>
      <c r="K68" s="223"/>
      <c r="L68" s="223"/>
    </row>
    <row r="69" spans="1:12" ht="12.75">
      <c r="A69" s="40"/>
      <c r="B69" s="221"/>
      <c r="C69" s="222"/>
      <c r="D69" s="41"/>
      <c r="E69" s="41"/>
      <c r="F69" s="42"/>
      <c r="G69" s="43"/>
      <c r="H69" s="43"/>
      <c r="I69" s="43"/>
      <c r="J69" s="43"/>
      <c r="K69" s="43"/>
      <c r="L69" s="43"/>
    </row>
    <row r="70" spans="1:12" ht="14.25">
      <c r="A70" s="39"/>
      <c r="B70" s="221"/>
      <c r="C70" s="222"/>
      <c r="D70" s="41"/>
      <c r="E70" s="41"/>
      <c r="F70" s="42"/>
      <c r="G70" s="43"/>
      <c r="H70" s="43"/>
      <c r="I70" s="206"/>
      <c r="J70" s="206"/>
      <c r="K70" s="43"/>
      <c r="L70" s="43"/>
    </row>
    <row r="71" spans="1:12" ht="12.75">
      <c r="A71" s="43"/>
      <c r="B71" s="41"/>
      <c r="C71" s="44"/>
      <c r="D71" s="41"/>
      <c r="E71" s="41"/>
      <c r="F71" s="42"/>
      <c r="G71" s="43"/>
      <c r="H71" s="43"/>
      <c r="I71" s="43"/>
      <c r="J71" s="43"/>
      <c r="K71" s="43"/>
      <c r="L71" s="43"/>
    </row>
    <row r="73" s="220" customFormat="1" ht="12.75"/>
  </sheetData>
  <sheetProtection/>
  <mergeCells count="12">
    <mergeCell ref="A5:L5"/>
    <mergeCell ref="A38:L38"/>
    <mergeCell ref="A61:L61"/>
    <mergeCell ref="B67:C67"/>
    <mergeCell ref="K67:L67"/>
    <mergeCell ref="A1:L1"/>
    <mergeCell ref="A73:IV73"/>
    <mergeCell ref="B68:C68"/>
    <mergeCell ref="J68:L68"/>
    <mergeCell ref="B69:C69"/>
    <mergeCell ref="B70:C70"/>
    <mergeCell ref="I70:J70"/>
  </mergeCells>
  <printOptions/>
  <pageMargins left="0.5" right="0.25" top="0.75" bottom="0.25" header="0" footer="0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58" sqref="M58"/>
    </sheetView>
  </sheetViews>
  <sheetFormatPr defaultColWidth="9.140625" defaultRowHeight="12.75"/>
  <cols>
    <col min="3" max="3" width="4.00390625" style="0" customWidth="1"/>
  </cols>
  <sheetData>
    <row r="108" ht="14.25" customHeight="1"/>
    <row r="109" ht="14.25" customHeight="1"/>
    <row r="111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x</cp:lastModifiedBy>
  <cp:lastPrinted>2015-01-26T13:42:53Z</cp:lastPrinted>
  <dcterms:created xsi:type="dcterms:W3CDTF">2013-06-27T11:18:44Z</dcterms:created>
  <dcterms:modified xsi:type="dcterms:W3CDTF">2015-01-30T12:39:37Z</dcterms:modified>
  <cp:category/>
  <cp:version/>
  <cp:contentType/>
  <cp:contentStatus/>
</cp:coreProperties>
</file>